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50"/>
  </bookViews>
  <sheets>
    <sheet name="Осн.показатели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0" i="1" l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F6" i="1"/>
  <c r="G6" i="1"/>
  <c r="F7" i="1"/>
  <c r="G7" i="1"/>
  <c r="F8" i="1"/>
  <c r="G8" i="1"/>
  <c r="F9" i="1"/>
  <c r="G9" i="1"/>
  <c r="G10" i="1"/>
  <c r="F11" i="1"/>
  <c r="G11" i="1"/>
  <c r="F12" i="1"/>
  <c r="G12" i="1"/>
  <c r="F13" i="1"/>
  <c r="G5" i="1"/>
  <c r="F5" i="1"/>
</calcChain>
</file>

<file path=xl/sharedStrings.xml><?xml version="1.0" encoding="utf-8"?>
<sst xmlns="http://schemas.openxmlformats.org/spreadsheetml/2006/main" count="30" uniqueCount="24">
  <si>
    <t>ID</t>
  </si>
  <si>
    <t>Nomi</t>
  </si>
  <si>
    <t>o'lchov birligi</t>
  </si>
  <si>
    <t>Reja</t>
  </si>
  <si>
    <t>Fakt</t>
  </si>
  <si>
    <t>Farqi +/-</t>
  </si>
  <si>
    <t>%</t>
  </si>
  <si>
    <t>Reja (YTD)</t>
  </si>
  <si>
    <t>Fact (YTD)</t>
  </si>
  <si>
    <t>Farqi +/- (YTD)</t>
  </si>
  <si>
    <t>% (YTD)</t>
  </si>
  <si>
    <t>Tijorat mahsulotlari joriy narxlarda﻿﻿﻿</t>
  </si>
  <si>
    <t>т.сум</t>
  </si>
  <si>
    <t>Tijorat mahsulotlari taqqoslanadigan narxlarda</t>
  </si>
  <si>
    <t>Ko'mir tashish</t>
  </si>
  <si>
    <t>тн</t>
  </si>
  <si>
    <t>Ko'mir sotish</t>
  </si>
  <si>
    <t>Ko'mir qazib olish</t>
  </si>
  <si>
    <t>Kaolin ta'minoti</t>
  </si>
  <si>
    <t>Kaolin qazib olish</t>
  </si>
  <si>
    <t>Вскрыша</t>
  </si>
  <si>
    <t>Iste'mol tovarlari (QQS bilan)</t>
  </si>
  <si>
    <t>"O’zbekko‘mir" AJ ko‘mir sanoatining yillik asosiy ko‘rsatkichlari  2021 yil uchun.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</si>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</sst>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Rubik-Medium"/>
    </font>
    <font>
      <sz val="11"/>
      <color theme="1"/>
      <name val="FiraSans-Regula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left" vertical="center" wrapText="1" indent="1"/>
    </xf>
    <xf numFmtId="43" fontId="2" fillId="2" borderId="1" xfId="1" applyFont="1" applyFill="1" applyBorder="1" applyAlignment="1">
      <alignment horizontal="left" vertical="center" wrapText="1" indent="1"/>
    </xf>
    <xf numFmtId="0" fontId="5" fillId="0" borderId="0" xfId="0" applyFont="1"/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workbookViewId="0">
      <selection activeCell="C13" sqref="C13"/>
    </sheetView>
  </sheetViews>
  <sheetFormatPr defaultRowHeight="15"/>
  <cols>
    <col min="2" max="2" width="30.7109375" customWidth="1"/>
    <col min="4" max="11" width="13.7109375" customWidth="1"/>
  </cols>
  <sheetData>
    <row r="1" spans="1:11">
      <c r="A1" s="6"/>
    </row>
    <row r="2" spans="1:11" ht="21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ht="42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ht="49.5" customHeight="1">
      <c r="A5" s="2">
        <v>1</v>
      </c>
      <c r="B5" s="2" t="s">
        <v>11</v>
      </c>
      <c r="C5" s="2" t="s">
        <v>12</v>
      </c>
      <c r="D5" s="2">
        <v>75342351</v>
      </c>
      <c r="E5" s="2">
        <v>90996543</v>
      </c>
      <c r="F5" s="2">
        <f>E5-D5</f>
        <v>15654192</v>
      </c>
      <c r="G5" s="4">
        <f>E5*100/D5</f>
        <v>120.77741375498091</v>
      </c>
      <c r="H5" s="2">
        <v>887385583</v>
      </c>
      <c r="I5" s="2">
        <v>1079333826</v>
      </c>
      <c r="J5" s="2">
        <f>I5-H5</f>
        <v>191948243</v>
      </c>
      <c r="K5" s="4">
        <f>I5*100/H5</f>
        <v>121.63075969197935</v>
      </c>
    </row>
    <row r="6" spans="1:11" ht="49.5" customHeight="1">
      <c r="A6" s="2">
        <v>2</v>
      </c>
      <c r="B6" s="2" t="s">
        <v>13</v>
      </c>
      <c r="C6" s="2" t="s">
        <v>12</v>
      </c>
      <c r="D6" s="2">
        <v>58514520</v>
      </c>
      <c r="E6" s="2">
        <v>72372089</v>
      </c>
      <c r="F6" s="2">
        <f t="shared" ref="F6:F13" si="0">E6-D6</f>
        <v>13857569</v>
      </c>
      <c r="G6" s="4">
        <f t="shared" ref="G6:G12" si="1">E6*100/D6</f>
        <v>123.68227407487919</v>
      </c>
      <c r="H6" s="2">
        <v>814083302</v>
      </c>
      <c r="I6" s="2">
        <v>872000870</v>
      </c>
      <c r="J6" s="2">
        <f t="shared" ref="J6:J13" si="2">I6-H6</f>
        <v>57917568</v>
      </c>
      <c r="K6" s="4">
        <f t="shared" ref="K6:K13" si="3">I6*100/H6</f>
        <v>107.11445227505723</v>
      </c>
    </row>
    <row r="7" spans="1:11" ht="49.5" customHeight="1">
      <c r="A7" s="3">
        <v>3</v>
      </c>
      <c r="B7" s="3" t="s">
        <v>14</v>
      </c>
      <c r="C7" s="3" t="s">
        <v>15</v>
      </c>
      <c r="D7" s="3">
        <v>366300</v>
      </c>
      <c r="E7" s="3">
        <v>445282.2</v>
      </c>
      <c r="F7" s="2">
        <f t="shared" si="0"/>
        <v>78982.200000000012</v>
      </c>
      <c r="G7" s="4">
        <f t="shared" si="1"/>
        <v>121.56216216216217</v>
      </c>
      <c r="H7" s="3">
        <v>4566665</v>
      </c>
      <c r="I7" s="3">
        <v>5183780.3</v>
      </c>
      <c r="J7" s="2">
        <f t="shared" si="2"/>
        <v>617115.29999999981</v>
      </c>
      <c r="K7" s="4">
        <f t="shared" si="3"/>
        <v>113.51347865455425</v>
      </c>
    </row>
    <row r="8" spans="1:11" ht="49.5" customHeight="1">
      <c r="A8" s="2">
        <v>4</v>
      </c>
      <c r="B8" s="2" t="s">
        <v>16</v>
      </c>
      <c r="C8" s="2" t="s">
        <v>15</v>
      </c>
      <c r="D8" s="2">
        <v>366300</v>
      </c>
      <c r="E8" s="2">
        <v>445056</v>
      </c>
      <c r="F8" s="2">
        <f t="shared" si="0"/>
        <v>78756</v>
      </c>
      <c r="G8" s="4">
        <f t="shared" si="1"/>
        <v>121.5004095004095</v>
      </c>
      <c r="H8" s="2">
        <v>4566665</v>
      </c>
      <c r="I8" s="2">
        <v>5182303</v>
      </c>
      <c r="J8" s="2">
        <f t="shared" si="2"/>
        <v>615638</v>
      </c>
      <c r="K8" s="4">
        <f t="shared" si="3"/>
        <v>113.48112900771132</v>
      </c>
    </row>
    <row r="9" spans="1:11" ht="49.5" customHeight="1">
      <c r="A9" s="2">
        <v>5</v>
      </c>
      <c r="B9" s="2" t="s">
        <v>17</v>
      </c>
      <c r="C9" s="2" t="s">
        <v>15</v>
      </c>
      <c r="D9" s="2">
        <v>322300</v>
      </c>
      <c r="E9" s="2">
        <v>394691</v>
      </c>
      <c r="F9" s="2">
        <f t="shared" si="0"/>
        <v>72391</v>
      </c>
      <c r="G9" s="4">
        <f t="shared" si="1"/>
        <v>122.46075085324232</v>
      </c>
      <c r="H9" s="2">
        <v>4450000</v>
      </c>
      <c r="I9" s="2">
        <v>4781192.5999999996</v>
      </c>
      <c r="J9" s="2">
        <f t="shared" si="2"/>
        <v>331192.59999999963</v>
      </c>
      <c r="K9" s="4">
        <f t="shared" si="3"/>
        <v>107.44253033707864</v>
      </c>
    </row>
    <row r="10" spans="1:11" ht="49.5" customHeight="1">
      <c r="A10" s="2">
        <v>6</v>
      </c>
      <c r="B10" s="2" t="s">
        <v>18</v>
      </c>
      <c r="C10" s="2" t="s">
        <v>15</v>
      </c>
      <c r="D10" s="2">
        <v>25000</v>
      </c>
      <c r="E10" s="2">
        <v>43555.3</v>
      </c>
      <c r="F10" s="2">
        <f t="shared" si="0"/>
        <v>18555.300000000003</v>
      </c>
      <c r="G10" s="4">
        <f t="shared" si="1"/>
        <v>174.22120000000001</v>
      </c>
      <c r="H10" s="2">
        <v>450000</v>
      </c>
      <c r="I10" s="2">
        <v>483264.7</v>
      </c>
      <c r="J10" s="2">
        <f t="shared" si="2"/>
        <v>33264.700000000012</v>
      </c>
      <c r="K10" s="4">
        <f t="shared" si="3"/>
        <v>107.39215555555556</v>
      </c>
    </row>
    <row r="11" spans="1:11" ht="49.5" customHeight="1">
      <c r="A11" s="2">
        <v>7</v>
      </c>
      <c r="B11" s="2" t="s">
        <v>19</v>
      </c>
      <c r="C11" s="2" t="s">
        <v>15</v>
      </c>
      <c r="D11" s="2">
        <v>25000</v>
      </c>
      <c r="E11" s="2">
        <v>43816.7</v>
      </c>
      <c r="F11" s="2">
        <f t="shared" si="0"/>
        <v>18816.699999999997</v>
      </c>
      <c r="G11" s="4">
        <f t="shared" si="1"/>
        <v>175.26679999999999</v>
      </c>
      <c r="H11" s="2">
        <v>450000</v>
      </c>
      <c r="I11" s="2">
        <v>413909.8</v>
      </c>
      <c r="J11" s="2">
        <f t="shared" si="2"/>
        <v>-36090.200000000012</v>
      </c>
      <c r="K11" s="4">
        <f t="shared" si="3"/>
        <v>91.979955555555549</v>
      </c>
    </row>
    <row r="12" spans="1:11" ht="49.5" customHeight="1">
      <c r="A12" s="2">
        <v>8</v>
      </c>
      <c r="B12" s="2" t="s">
        <v>20</v>
      </c>
      <c r="C12" s="2" t="s">
        <v>23</v>
      </c>
      <c r="D12" s="2">
        <v>2584400</v>
      </c>
      <c r="E12" s="2">
        <v>2459552</v>
      </c>
      <c r="F12" s="2">
        <f t="shared" si="0"/>
        <v>-124848</v>
      </c>
      <c r="G12" s="4">
        <f t="shared" si="1"/>
        <v>95.169168859309707</v>
      </c>
      <c r="H12" s="2">
        <v>32500447</v>
      </c>
      <c r="I12" s="2">
        <v>29539553</v>
      </c>
      <c r="J12" s="2">
        <f t="shared" si="2"/>
        <v>-2960894</v>
      </c>
      <c r="K12" s="4">
        <f t="shared" si="3"/>
        <v>90.889682224986018</v>
      </c>
    </row>
    <row r="13" spans="1:11" ht="49.5" customHeight="1">
      <c r="A13" s="2">
        <v>9</v>
      </c>
      <c r="B13" s="2" t="s">
        <v>21</v>
      </c>
      <c r="C13" s="2" t="s">
        <v>12</v>
      </c>
      <c r="D13" s="5">
        <v>0</v>
      </c>
      <c r="E13" s="2">
        <v>13785958</v>
      </c>
      <c r="F13" s="2">
        <f t="shared" si="0"/>
        <v>13785958</v>
      </c>
      <c r="G13" s="5">
        <v>0</v>
      </c>
      <c r="H13" s="2">
        <v>155805000</v>
      </c>
      <c r="I13" s="2">
        <v>184411046</v>
      </c>
      <c r="J13" s="2">
        <f t="shared" si="2"/>
        <v>28606046</v>
      </c>
      <c r="K13" s="4">
        <f t="shared" si="3"/>
        <v>118.36015917332563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Осн.показатели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2022-12-20T10:26:30Z</dcterms:modified>
</cp:coreProperties>
</file>