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РеалВсего (с ТДЦ)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___________________________xlfn.BAHTTEXT" hidden="1">#NAME?</definedName>
    <definedName name="____________________________xlfn.BAHTTEXT" hidden="1">#NAME?</definedName>
    <definedName name="___________________________xlfn.BAHTTEXT" hidden="1">#NAME?</definedName>
    <definedName name="__________________________xlfn.BAHTTEXT" hidden="1">#NAME?</definedName>
    <definedName name="_________________________xlfn.BAHTTEXT" hidden="1">#NAME?</definedName>
    <definedName name="________________________xlfn.BAHTTEXT" hidden="1">#NAME?</definedName>
    <definedName name="_______________________xlfn.BAHTTEXT" hidden="1">#NAME?</definedName>
    <definedName name="______________________xlfn.BAHTTEXT" hidden="1">#NAME?</definedName>
    <definedName name="_____________________xlfn.BAHTTEXT" hidden="1">#NAME?</definedName>
    <definedName name="____________________xlfn.BAHTTEXT" hidden="1">#NAME?</definedName>
    <definedName name="___________________xlfn.BAHTTEXT" hidden="1">#NAME?</definedName>
    <definedName name="__________________xlfn.BAHTTEXT" hidden="1">#NAME?</definedName>
    <definedName name="_________________xlfn.BAHTTEXT" hidden="1">#NAME?</definedName>
    <definedName name="________________xlfn.BAHTTEXT" hidden="1">#NAME?</definedName>
    <definedName name="_______________xlfn.BAHTTEXT" hidden="1">#NAME?</definedName>
    <definedName name="______________xlfn.BAHTTEXT" hidden="1">#NAME?</definedName>
    <definedName name="_____________xlfn.BAHTTEXT" hidden="1">#NAME?</definedName>
    <definedName name="____________xlfn.BAHTTEXT" hidden="1">#NAME?</definedName>
    <definedName name="___________xlfn.BAHTTEXT" hidden="1">#NAME?</definedName>
    <definedName name="__________xlfn.BAHTTEXT" hidden="1">#NAME?</definedName>
    <definedName name="_________xlfn.BAHTTEXT" hidden="1">#NAME?</definedName>
    <definedName name="________xlfn.BAHTTEXT" hidden="1">#NAME?</definedName>
    <definedName name="_______xlfn.BAHTTEXT" hidden="1">#NAME?</definedName>
    <definedName name="______xlfn.BAHTTEXT" hidden="1">#NAME?</definedName>
    <definedName name="_____xlfn.BAHTTEXT" hidden="1">#NAME?</definedName>
    <definedName name="____xlfn.BAHTTEXT" hidden="1">#NAME?</definedName>
    <definedName name="___xlfn.BAHTTEXT" hidden="1">#NAME?</definedName>
    <definedName name="__xlfn.BAHTTEXT" hidden="1">#NAME?</definedName>
    <definedName name="_08">#REF!</definedName>
    <definedName name="AccessDatabase" hidden="1">"C:\Documents and Settings\schoolfund1\Рабочий стол\жаха\прогноз доходов 2005 помесяц..mdb"</definedName>
    <definedName name="AE1148677">'[3]Жиззах янги раз'!#REF!</definedName>
    <definedName name="ANAL_SHARE_1">[4]Анализ!#REF!</definedName>
    <definedName name="ANAL_SHARE_2">[4]Анализ!#REF!</definedName>
    <definedName name="AP">[5]G1!$H$3</definedName>
    <definedName name="ASS_COUNT_1">[6]Расчеты!$B$15</definedName>
    <definedName name="ASS_COUNT_2">[6]Расчеты!$B$16</definedName>
    <definedName name="ASS_COUNT_3">[6]Расчеты!$B$17</definedName>
    <definedName name="ASS_COUNT_4">[6]Расчеты!$B$18</definedName>
    <definedName name="ASS_COUNT_5">[6]Расчеты!$B$19</definedName>
    <definedName name="ASSETS_TAX">[6]Данные!$B$26</definedName>
    <definedName name="BP">[5]G1!$D$3</definedName>
    <definedName name="Button_4">"прогноз_доходов_2005_помесяц__уд_вес_помесячный_Таблица"</definedName>
    <definedName name="CALC_SHARES">[7]Расчеты!#REF!</definedName>
    <definedName name="Capacity">'[4]План пр-ва_1'!$C$6:$AF$6</definedName>
    <definedName name="CAPEX_ROW">[6]Данные!$A$88</definedName>
    <definedName name="CASH_DEFICIT">[6]Расчеты!$B$43</definedName>
    <definedName name="CREDIT_FRA">[6]Расчеты!$C$34</definedName>
    <definedName name="CREDIT_INT">[6]Расчеты!$B$34</definedName>
    <definedName name="CREDIT_PERIOD">[6]Данные!$B$40</definedName>
    <definedName name="CURLANGUAGE">[7]Расчеты!$B$40</definedName>
    <definedName name="currency">'[4]Data input'!$B$14</definedName>
    <definedName name="CURRENCY_NAME">[7]Расчеты!$C$55</definedName>
    <definedName name="Currency_rate">'[4]Data input'!$B$15</definedName>
    <definedName name="DATA_ALLLEASES">[6]Данные!$A$186</definedName>
    <definedName name="DATA_ALLLOANS">[6]Данные!$A$167</definedName>
    <definedName name="DATA_ASSET_1">[6]Данные!$A$89</definedName>
    <definedName name="DATA_ASSET_2">[6]Данные!$A$91</definedName>
    <definedName name="DATA_ASSET_3">[6]Данные!$A$93</definedName>
    <definedName name="DATA_ASSET_4">[6]Данные!$A$95</definedName>
    <definedName name="DATA_ASSET_5">[6]Данные!$A$97</definedName>
    <definedName name="DATA_ASSET_END">[6]Данные!$A$99</definedName>
    <definedName name="DATA_GE_1_FROM">[6]Данные!$A$119</definedName>
    <definedName name="DATA_GE_1_TO">[6]Данные!$A$121</definedName>
    <definedName name="DATA_GE_2_FROM">[6]Данные!$A$122</definedName>
    <definedName name="DATA_GE_2_TO">[6]Данные!$A$124</definedName>
    <definedName name="DATA_GE_3_FROM">[6]Данные!$A$125</definedName>
    <definedName name="DATA_GE_3_TO">[6]Данные!$A$127</definedName>
    <definedName name="DATA_LEASES">[6]Данные!$A$177</definedName>
    <definedName name="DATA_LOANS">[6]Данные!$A$159</definedName>
    <definedName name="DATA_LOANSST">[6]Данные!$A$70</definedName>
    <definedName name="DATA_PERS_1">[6]Данные!$A$140</definedName>
    <definedName name="DATA_PERS_2">[6]Данные!$A$143</definedName>
    <definedName name="DATA_PERS_3">[6]Данные!$A$146</definedName>
    <definedName name="DATA_SHARES">[6]Данные!$A$172</definedName>
    <definedName name="DATAPROD_1">[6]Данные!$A$12</definedName>
    <definedName name="DATAPROD_2">[6]Данные!$A$57</definedName>
    <definedName name="DATAPROD_3">[6]Данные!$A$105</definedName>
    <definedName name="DATAPROD_4">[6]Данные!$A$108</definedName>
    <definedName name="DATAPROD_5">[6]Данные!$A$111</definedName>
    <definedName name="DATAPROD_6">[6]Данные!$A$114</definedName>
    <definedName name="DEBIT_FRA">[6]Расчеты!$C$33</definedName>
    <definedName name="DEBIT_INT">[6]Расчеты!$B$33</definedName>
    <definedName name="DEBIT_PERIOD">[6]Данные!$B$39</definedName>
    <definedName name="Dialog1_Button2_Click">#N/A</definedName>
    <definedName name="DISCOUT_FOR_PER">[7]Расчеты!$B$26</definedName>
    <definedName name="DIVIDEND_SHARE">[6]Данные!$B$175</definedName>
    <definedName name="EP">[5]G1!$D$5</definedName>
    <definedName name="Esc_Start_Date">'[4]Data input'!$B$10</definedName>
    <definedName name="GE_COUNT_1">[6]Расчеты!$B$48</definedName>
    <definedName name="GE_COUNT_2">[6]Расчеты!$B$49</definedName>
    <definedName name="GE_COUNT_3">[6]Расчеты!$B$50</definedName>
    <definedName name="hhh">#REF!</definedName>
    <definedName name="IN_ASSET_11">[6]Inside!$A$41</definedName>
    <definedName name="IN_ASSET_12">[6]Inside!$A$44</definedName>
    <definedName name="IN_ASSET_13">[6]Inside!$A$47</definedName>
    <definedName name="IN_ASSET_14">[6]Inside!$A$50</definedName>
    <definedName name="IN_ASSET_15">[6]Inside!$A$53</definedName>
    <definedName name="IN_ASSET_21">[6]Inside!$A$56</definedName>
    <definedName name="IN_ASSET_22">[6]Inside!$A$59</definedName>
    <definedName name="IN_ASSET_23">[6]Inside!$A$62</definedName>
    <definedName name="IN_ASSET_24">[6]Inside!$A$65</definedName>
    <definedName name="IN_ASSET_25">[6]Inside!$A$68</definedName>
    <definedName name="IN_ASSET_31">[6]Inside!$A$71</definedName>
    <definedName name="IN_ASSET_32">[6]Inside!$A$74</definedName>
    <definedName name="IN_ASSET_33">[6]Inside!$A$77</definedName>
    <definedName name="IN_ASSET_34">[6]Inside!$A$80</definedName>
    <definedName name="IN_ASSET_35">[6]Inside!$A$83</definedName>
    <definedName name="IN_ASSET_41">[6]Inside!$A$86</definedName>
    <definedName name="IN_ASSET_42">[6]Inside!$A$89</definedName>
    <definedName name="IN_ASSET_43">[6]Inside!$A$92</definedName>
    <definedName name="IN_ASSET_44">[6]Inside!$A$95</definedName>
    <definedName name="IN_ASSET_45">[6]Inside!$A$98</definedName>
    <definedName name="IN_ASSET_51">[6]Inside!$A$101</definedName>
    <definedName name="IN_ASSET_52">[6]Inside!$A$104</definedName>
    <definedName name="IN_ASSET_53">[6]Inside!$A$107</definedName>
    <definedName name="IN_ASSET_54">[6]Inside!$A$110</definedName>
    <definedName name="IN_ASSET_55">[6]Inside!$A$113</definedName>
    <definedName name="IN_ASSET_61">[6]Inside!$A$116</definedName>
    <definedName name="IN_ASSET_62">[6]Inside!$A$119</definedName>
    <definedName name="IN_ASSET_63">[6]Inside!$A$122</definedName>
    <definedName name="IN_ASSET_64">[6]Inside!$A$125</definedName>
    <definedName name="IN_ASSET_65">[6]Inside!$A$128</definedName>
    <definedName name="IN_ASSET_71">[6]Inside!$A$131</definedName>
    <definedName name="IN_ASSET_72">[6]Inside!$A$134</definedName>
    <definedName name="IN_ASSET_73">[6]Inside!$A$137</definedName>
    <definedName name="IN_ASSET_74">[6]Inside!$A$140</definedName>
    <definedName name="IN_ASSET_75">[6]Inside!$A$143</definedName>
    <definedName name="INSIDE_COST_1">[6]Inside!$A$22</definedName>
    <definedName name="INSIDE_COST_2">[6]Inside!$A$25</definedName>
    <definedName name="INSIDE_COST_3">[6]Inside!$A$28</definedName>
    <definedName name="INSIDE_COST_4">[6]Inside!$A$31</definedName>
    <definedName name="INSIDE_COST_5">[6]Inside!$A$34</definedName>
    <definedName name="INSIDE_COST_6">[6]Inside!$A$37</definedName>
    <definedName name="INSIDE_GE_1">[6]Inside!$A$148</definedName>
    <definedName name="INSIDE_GE_2">[6]Inside!$A$151</definedName>
    <definedName name="INSIDE_GE_3">[6]Inside!$A$154</definedName>
    <definedName name="INSIDE_GE_VAT_1">[6]Inside!$A$158</definedName>
    <definedName name="INSIDE_GE_VAT_2">[6]Inside!$A$161</definedName>
    <definedName name="INSIDE_GE_VAT_3">[6]Inside!$A$164</definedName>
    <definedName name="INSIDE_PERS_1">[6]Inside!$A$173</definedName>
    <definedName name="INSIDE_PERS_2">[6]Inside!$A$176</definedName>
    <definedName name="INSIDE_PERS_3">[6]Inside!$A$179</definedName>
    <definedName name="INSIDE_PROD_1">[6]Inside!$A$8</definedName>
    <definedName name="INSIDE_PROD_2">[6]Inside!$A$11</definedName>
    <definedName name="INSIDE_PROD_3">[6]Inside!$A$14</definedName>
    <definedName name="INSIDE_PROD_4">[6]Inside!$A$17</definedName>
    <definedName name="INSIDE_SHARE_1">[6]Inside!$A$183</definedName>
    <definedName name="INSIDE_SHARE_2">[6]Inside!$A$185</definedName>
    <definedName name="INSIDE_SHARE_3">[6]Inside!$A$187</definedName>
    <definedName name="INTER_RATE_1">[6]Данные!$B$164</definedName>
    <definedName name="INTER_RATE_2">[7]Данные!#REF!</definedName>
    <definedName name="INTER_RATE_3">[7]Данные!#REF!</definedName>
    <definedName name="INVENT_FRA">[6]Расчеты!$C$35</definedName>
    <definedName name="INVENT_INT">[6]Расчеты!$B$35</definedName>
    <definedName name="INVENT_PERIOD">[6]Данные!$B$38</definedName>
    <definedName name="IS_DEMO">[6]Расчеты!$B$61</definedName>
    <definedName name="IS_PRO">[6]Расчеты!$B$5</definedName>
    <definedName name="JAP">[8]G1!$H$3</definedName>
    <definedName name="JBP">[8]G1!$D$3</definedName>
    <definedName name="JEP">[8]G1!$D$5</definedName>
    <definedName name="jjkjkjkjkj">#REF!</definedName>
    <definedName name="Jlen">[8]G1!$D$20</definedName>
    <definedName name="JListToShow">[8]G1!$H$7:$H$20</definedName>
    <definedName name="JMonts">[8]G1!$C$7:$C$18</definedName>
    <definedName name="LANG_SELECTION_PROMPT">[6]Данные!$A$18</definedName>
    <definedName name="LEASES_NUM">[6]Расчеты!$B$24</definedName>
    <definedName name="len">[5]G1!$D$20</definedName>
    <definedName name="LINK_TO_SENS">[7]Данные!#REF!</definedName>
    <definedName name="LIST_PERLEN">[6]Расчеты!$B$6</definedName>
    <definedName name="LIST_STARTMON">[6]Расчеты!$B$9</definedName>
    <definedName name="LIST_STARTYEAR">[6]Расчеты!$B$10</definedName>
    <definedName name="LOANS_NUM">[6]Расчеты!$B$22</definedName>
    <definedName name="MAX_DURATION">[6]Расчеты!$B$41</definedName>
    <definedName name="MAX_SENS_OFFSET">[6]Расчеты!$B$44</definedName>
    <definedName name="Months">[5]G1!$C$7:$C$18</definedName>
    <definedName name="PART_CAPEX">[6]Данные!$A$86</definedName>
    <definedName name="PART_FINANCE">[6]Данные!$A$155</definedName>
    <definedName name="PART_GENEXP">[6]Данные!$A$117</definedName>
    <definedName name="PART_PARAMETER">[6]Данные!$A$1</definedName>
    <definedName name="PART_PERSONNEL">[6]Данные!$A$138</definedName>
    <definedName name="PART_SALES">[6]Данные!$A$103</definedName>
    <definedName name="PART_START">[6]Данные!$A$44</definedName>
    <definedName name="PART_TAXES">[6]Данные!$A$21</definedName>
    <definedName name="PERIOD_LEN">[7]Расчеты!$B$7</definedName>
    <definedName name="PERS_COUNT_1">[6]Расчеты!$B$51</definedName>
    <definedName name="PERS_COUNT_2">[6]Расчеты!$B$52</definedName>
    <definedName name="PERS_COUNT_3">[6]Расчеты!$B$53</definedName>
    <definedName name="Price_Esc">'[4]Data input'!$B$11</definedName>
    <definedName name="PRJ_DURATION">[7]Расчеты!$B$8</definedName>
    <definedName name="PRJ_NAME">[6]Данные!$A$4</definedName>
    <definedName name="Prod_1">'[4]Data input'!#REF!</definedName>
    <definedName name="Prod_2">'[4]Data input'!$A$24</definedName>
    <definedName name="prod_3">'[4]Data input'!$A$25</definedName>
    <definedName name="Prod_4">'[4]Data input'!#REF!</definedName>
    <definedName name="Prod_5">'[4]Data input'!#REF!</definedName>
    <definedName name="PROD_6">[6]Производство!$A$29</definedName>
    <definedName name="PROD_7">[6]Производство!$A$35</definedName>
    <definedName name="PROD_8">[6]Производство!$A$39</definedName>
    <definedName name="Prod_Year">'[4]Data input'!$B$7</definedName>
    <definedName name="PRODNUM_SELECTION">[6]Данные!$A$11</definedName>
    <definedName name="PRODUCTS_NUM">[6]Расчеты!$B$13</definedName>
    <definedName name="PROFIT_TAX">[6]Данные!$B$24</definedName>
    <definedName name="Project_Life">'[4]Data input'!$B$8</definedName>
    <definedName name="Rasmot">#REF!</definedName>
    <definedName name="Results">[9]Results!#REF!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CollectDistributionSamples">2</definedName>
    <definedName name="RiskExcelReportsGoInNewWorkbook">FALSE</definedName>
    <definedName name="RiskExcelReportsToGenerate">7167</definedName>
    <definedName name="RiskFixedSeed">1</definedName>
    <definedName name="RiskGenerateExcelReportsAtEndOfSimulation">TRUE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ALARY_TAX">[6]Данные!$B$28</definedName>
    <definedName name="SALES_TAX">[6]Данные!$B$27</definedName>
    <definedName name="SHARES_NUM">[6]Расчеты!$B$23</definedName>
    <definedName name="Start_Year">'[4]Data input'!$B$6</definedName>
    <definedName name="STOCKS_PERIOD">[6]Данные!$B$38</definedName>
    <definedName name="Tablica1Структура_рабочих_мест_по_формам_собственности_и_по_видам_деятельности_созданных">#REF!</definedName>
    <definedName name="TOTAL_GEXP_ROW">[6]Данные!$A$136</definedName>
    <definedName name="VAT">[6]Данные!$B$25</definedName>
    <definedName name="VAT_REPAY">[6]Расчеты!$B$21</definedName>
    <definedName name="VRT_N">[10]G1!$D$32</definedName>
    <definedName name="WACC">[7]Данные!$B$46</definedName>
    <definedName name="Year">'[4]План пр-ва_1'!$C$4:$AF$4</definedName>
    <definedName name="А10">#REF!</definedName>
    <definedName name="а12">#REF!</definedName>
    <definedName name="А17">#REF!</definedName>
    <definedName name="А9">#REF!</definedName>
    <definedName name="аааа">#REF!</definedName>
    <definedName name="абду">#REF!</definedName>
    <definedName name="ав">#REF!</definedName>
    <definedName name="авлб">#REF!</definedName>
    <definedName name="Албина">#REF!</definedName>
    <definedName name="АП">#REF!</definedName>
    <definedName name="_xlnm.Database">#REF!</definedName>
    <definedName name="безгпбезпдз">#N/A</definedName>
    <definedName name="в">#N/A</definedName>
    <definedName name="В5">#REF!</definedName>
    <definedName name="ва">#REF!</definedName>
    <definedName name="вал">[11]Общая!$C$6</definedName>
    <definedName name="валовая">#REF!</definedName>
    <definedName name="вова">#REF!</definedName>
    <definedName name="Выручка_Внутр">'[12]План продаж'!$E$31:$AC$31</definedName>
    <definedName name="Выручка_Эксп">'[12]План продаж'!$E$20:$AC$20</definedName>
    <definedName name="галла_нархи">'[13]Фориш 2003'!$O$4</definedName>
    <definedName name="галлаааа">'[14]Фориш 2003'!$O$4</definedName>
    <definedName name="Год">'[12]План продаж'!$E$4:$AC$4</definedName>
    <definedName name="Год_эск">[12]Исходные1!$B$9</definedName>
    <definedName name="дата">[15]бд!$D$2</definedName>
    <definedName name="дИРЕКЦИЯ_ПО_СТР_ВУ_РЕГ.ВОДОПРОВОДОВ">#REF!</definedName>
    <definedName name="Доб_руды">'[4]Data input'!$B$20</definedName>
    <definedName name="долл">'[16]Исходные данные'!$B$15</definedName>
    <definedName name="долл.">'[17]Исходные данные'!$C$16</definedName>
    <definedName name="доллар">[18]c!$C$1</definedName>
    <definedName name="ЕСП">[19]ВВОД!$D$5</definedName>
    <definedName name="жалаб">#REF!</definedName>
    <definedName name="жиззсвод">#REF!</definedName>
    <definedName name="жура">#REF!</definedName>
    <definedName name="_xlnm.Print_Titles" localSheetId="0">'РеалВсего (с ТДЦ)'!$8:$9</definedName>
    <definedName name="_xlnm.Print_Titles">#REF!</definedName>
    <definedName name="Запрос1">#REF!</definedName>
    <definedName name="Изм_выручки">'[12]табл чувств'!$C$3</definedName>
    <definedName name="Изм_затрат">'[4]табл чувств'!$B$4</definedName>
    <definedName name="изм_затрат2">'[4]табл чувств'!#REF!</definedName>
    <definedName name="Изм_затрат3">'[4]табл чувств'!#REF!</definedName>
    <definedName name="Изм_Кап">'[12]табл чувств'!$C$5</definedName>
    <definedName name="Изм_цен">'[4]табл чувств'!$B$3</definedName>
    <definedName name="инвест_пер">[20]Общая!$C$10</definedName>
    <definedName name="исправленное">'[4]План продаж_1'!#REF!</definedName>
    <definedName name="кап.рем.эс">#REF!</definedName>
    <definedName name="капвлож">#REF!</definedName>
    <definedName name="кейс">#REF!</definedName>
    <definedName name="колич_выплат_1">#REF!</definedName>
    <definedName name="колич_выплат_2">[20]Кредит2!$F$8</definedName>
    <definedName name="коха">#REF!</definedName>
    <definedName name="кредит1">'[20]Источн финансир'!$B$13</definedName>
    <definedName name="Кредит2">#N/A</definedName>
    <definedName name="кредит3">'[20]Источн финансир'!$B$17</definedName>
    <definedName name="кредит4">'[20]Источн финансир'!$B$18</definedName>
    <definedName name="Курс">[21]Исходные1!$B$14</definedName>
    <definedName name="Кўрсаткичлар">#REF!</definedName>
    <definedName name="лд">#REF!</definedName>
    <definedName name="Массив_обл">[22]Массив!$B$9:$C$21</definedName>
    <definedName name="МАЪЛУМОТ">#REF!</definedName>
    <definedName name="минг">#REF!</definedName>
    <definedName name="мингча">#REF!</definedName>
    <definedName name="МФ">[4]Анализ!#REF!</definedName>
    <definedName name="МФ2">[4]Анализ!#REF!</definedName>
    <definedName name="Нач_Цена_Внутр">[12]Исходные1!$B$24</definedName>
    <definedName name="Нач_цена_Прод_1_Вн">'[4]Data input'!#REF!</definedName>
    <definedName name="Нач_цена_Прод_1_Э">'[4]Data input'!#REF!</definedName>
    <definedName name="Нач_цена_Прод_2_Вн">'[4]Data input'!$B$39</definedName>
    <definedName name="Нач_цена_Прод_2_Э">'[4]Data input'!$B$36</definedName>
    <definedName name="Нач_цена_Прод_3_Вн">'[4]Data input'!$B$40</definedName>
    <definedName name="Нач_цена_Прод_3_Э">'[4]Data input'!$B$37</definedName>
    <definedName name="Нач_цена_Прод_4_Вн">'[4]Data input'!#REF!</definedName>
    <definedName name="Нач_цена_Прод_4_Э">'[4]Data input'!#REF!</definedName>
    <definedName name="Нач_цена_Прод_5_Вн">'[4]Data input'!#REF!</definedName>
    <definedName name="Нач_цена_Прод_5_Э">'[4]Data input'!#REF!</definedName>
    <definedName name="Нач_Цена_эксп">[12]Исходные1!$B$23</definedName>
    <definedName name="нилуфар">#REF!</definedName>
    <definedName name="_xlnm.Print_Area" localSheetId="0">'РеалВсего (с ТДЦ)'!$A$1:$C$228</definedName>
    <definedName name="_xlnm.Print_Area">#REF!</definedName>
    <definedName name="Общий">#REF!</definedName>
    <definedName name="Объем_внутр">'[12]План продаж'!$E$16:$AC$16</definedName>
    <definedName name="Объем_эксп">'[12]План продаж'!$E$14:$AC$14</definedName>
    <definedName name="Объемивторой">#REF!</definedName>
    <definedName name="Объемииюль">#REF!</definedName>
    <definedName name="Объемисент">#REF!</definedName>
    <definedName name="Объемстор">#REF!</definedName>
    <definedName name="овкей">#REF!</definedName>
    <definedName name="олг">#REF!</definedName>
    <definedName name="оля">#REF!</definedName>
    <definedName name="п">[23]Массив!$B$9:$C$21</definedName>
    <definedName name="п1">'[16]Исходные данные'!$A$21</definedName>
    <definedName name="п2">'[16]Исходные данные'!$A$22</definedName>
    <definedName name="п3">'[16]Исходные данные'!$A$23</definedName>
    <definedName name="п4">'[16]Исходные данные'!$A$24</definedName>
    <definedName name="п5">'[16]Исходные данные'!$A$25</definedName>
    <definedName name="пол">#REF!</definedName>
    <definedName name="пор">#REF!</definedName>
    <definedName name="потоки">#N/A</definedName>
    <definedName name="пр">#REF!</definedName>
    <definedName name="про">'[24]уюшмага10,09 холатига'!#REF!</definedName>
    <definedName name="Произ_концентрата">'[4]Data input'!$B$21</definedName>
    <definedName name="прок">#REF!</definedName>
    <definedName name="пртпа">[25]G1!$C$7:$C$18</definedName>
    <definedName name="рек.эс">#REF!</definedName>
    <definedName name="_xlnm.Recorder">#REF!</definedName>
    <definedName name="с52">#REF!</definedName>
    <definedName name="свока">#REF!</definedName>
    <definedName name="себестоимость2">#REF!</definedName>
    <definedName name="сирье">#REF!</definedName>
    <definedName name="сокр">#N/A</definedName>
    <definedName name="Срок_Проекта">[21]Исходные1!$B$7</definedName>
    <definedName name="сс">#REF!</definedName>
    <definedName name="сто">#REF!</definedName>
    <definedName name="Сырье">#REF!</definedName>
    <definedName name="Ташкилий_чора_тадбирлар__номи_ва_ишлаб_чиўариладиганг_маҳсулот">#REF!</definedName>
    <definedName name="тога">#REF!</definedName>
    <definedName name="у">#REF!</definedName>
    <definedName name="УКС">#REF!</definedName>
    <definedName name="Фактывторой">#REF!</definedName>
    <definedName name="Фактыполу">#REF!</definedName>
    <definedName name="Фактысен">#REF!</definedName>
    <definedName name="ФРУО3">'[4]План продаж_1'!#REF!</definedName>
    <definedName name="фы">'[28]Фориш 2003'!$O$4</definedName>
    <definedName name="ц_п1">'[16]Исходные данные'!$B$53</definedName>
    <definedName name="Ц_п1_э">'[16]Исходные данные'!$B$46</definedName>
    <definedName name="ц_п2">'[16]Исходные данные'!$B$54</definedName>
    <definedName name="ц_п2_э">'[16]Исходные данные'!$B$47</definedName>
    <definedName name="ц_п3">'[16]Исходные данные'!$B$55</definedName>
    <definedName name="ц_п3_э">'[16]Исходные данные'!$B$48</definedName>
    <definedName name="ц_п4">'[16]Исходные данные'!$B$56</definedName>
    <definedName name="ц_п4_э">'[16]Исходные данные'!$B$49</definedName>
    <definedName name="ц_п5">'[16]Исходные данные'!$B$57</definedName>
    <definedName name="ц_п5_э">'[16]Исходные данные'!$B$50</definedName>
    <definedName name="ц_п6">'[16]Исходные данные'!$B$58</definedName>
    <definedName name="ц_п6_э">'[16]Исходные данные'!$B$51</definedName>
    <definedName name="Цена_внутр">'[12]План продаж'!$E$29:$AC$29</definedName>
    <definedName name="цена_п1">'[16]План продаж'!$C$32</definedName>
    <definedName name="цена_п1_э">'[16]План продаж'!$C$7</definedName>
    <definedName name="цена_п2">'[16]План продаж'!$C$33</definedName>
    <definedName name="цена_п2_э">'[16]План продаж'!$C$8</definedName>
    <definedName name="цена_п3">'[16]План продаж'!$C$34</definedName>
    <definedName name="цена_п3_э">'[16]План продаж'!$C$9</definedName>
    <definedName name="цена_п4">'[16]План продаж'!$C$35</definedName>
    <definedName name="цена_п4_э">'[16]План продаж'!$C$10</definedName>
    <definedName name="цена_п5">'[16]План продаж'!$C$36</definedName>
    <definedName name="цена_п5_э">'[16]План продаж'!$C$11</definedName>
    <definedName name="цена_п6">'[16]План продаж'!$C$37</definedName>
    <definedName name="цена_п6_э">'[16]План продаж'!$C$12</definedName>
    <definedName name="Цена_Прод_1_Вн">'[4]План продаж_1'!#REF!</definedName>
    <definedName name="Цена_Прод_1_Э">'[4]План продаж_1'!#REF!</definedName>
    <definedName name="Цена_Прод_2_Вн">'[4]План продаж_1'!$C$25:$AF$25</definedName>
    <definedName name="Цена_Прод_2_Э">'[4]План продаж_1'!$C$7:$AF$7</definedName>
    <definedName name="Цена_Прод_3_Вн">'[4]План продаж_1'!$C$26:$AF$26</definedName>
    <definedName name="Цена_Прод_3_Э">'[4]План продаж_1'!$C$8:$AF$8</definedName>
    <definedName name="Цена_Прод_4_Вн">'[4]План продаж_1'!#REF!</definedName>
    <definedName name="Цена_Прод_4_Э">'[4]План продаж_1'!#REF!</definedName>
    <definedName name="Цена_Прод_5_Вн">'[4]План продаж_1'!#REF!</definedName>
    <definedName name="Цена_Прод_5_Э">'[4]План продаж_1'!#REF!</definedName>
    <definedName name="Цена_Эксп">'[12]План продаж'!$E$18:$AC$18</definedName>
    <definedName name="ш.ж._счетчик__сиз">#REF!</definedName>
    <definedName name="шурик">#REF!</definedName>
    <definedName name="ыодлпфврж">#REF!</definedName>
    <definedName name="ыцвуц">#REF!</definedName>
    <definedName name="Эск_Затрат">[12]Исходные1!$B$11</definedName>
    <definedName name="Эск_Цен">[12]Исходные1!$B$10</definedName>
    <definedName name="ЭХА">#REF!</definedName>
    <definedName name="юб">#REF!</definedName>
    <definedName name="юю">#REF!</definedName>
  </definedNames>
  <calcPr calcId="144525"/>
</workbook>
</file>

<file path=xl/calcChain.xml><?xml version="1.0" encoding="utf-8"?>
<calcChain xmlns="http://schemas.openxmlformats.org/spreadsheetml/2006/main">
  <c r="B220" i="4" l="1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7" i="4"/>
  <c r="B135" i="4"/>
  <c r="B134" i="4"/>
  <c r="B133" i="4"/>
  <c r="B132" i="4"/>
  <c r="B131" i="4"/>
  <c r="B130" i="4"/>
  <c r="B129" i="4"/>
  <c r="B128" i="4"/>
  <c r="B127" i="4"/>
  <c r="B126" i="4"/>
  <c r="B123" i="4"/>
  <c r="B122" i="4"/>
  <c r="B121" i="4"/>
  <c r="B120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89" i="4"/>
  <c r="B88" i="4"/>
  <c r="B86" i="4"/>
  <c r="B85" i="4"/>
  <c r="B84" i="4"/>
  <c r="B83" i="4"/>
  <c r="B82" i="4"/>
  <c r="B81" i="4"/>
  <c r="B80" i="4"/>
  <c r="B78" i="4"/>
  <c r="B77" i="4"/>
  <c r="B76" i="4"/>
  <c r="B75" i="4"/>
  <c r="B74" i="4"/>
  <c r="B73" i="4"/>
  <c r="B72" i="4"/>
  <c r="B71" i="4"/>
  <c r="B70" i="4"/>
  <c r="B69" i="4"/>
  <c r="B68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0" i="4"/>
  <c r="B29" i="4"/>
  <c r="B28" i="4"/>
  <c r="B27" i="4"/>
  <c r="B26" i="4"/>
  <c r="B25" i="4"/>
  <c r="B24" i="4"/>
  <c r="B23" i="4"/>
  <c r="B22" i="4"/>
  <c r="B21" i="4"/>
  <c r="C13" i="4"/>
  <c r="B13" i="4" s="1"/>
  <c r="B12" i="4"/>
  <c r="B11" i="4"/>
  <c r="B90" i="4" l="1"/>
  <c r="B20" i="4"/>
  <c r="B31" i="4"/>
  <c r="B67" i="4"/>
  <c r="B79" i="4"/>
  <c r="B87" i="4"/>
  <c r="B138" i="4"/>
  <c r="B125" i="4"/>
  <c r="B124" i="4"/>
  <c r="B190" i="4" l="1"/>
  <c r="B172" i="4" s="1"/>
  <c r="B19" i="4"/>
  <c r="B136" i="4"/>
  <c r="B119" i="4" l="1"/>
  <c r="B118" i="4"/>
  <c r="B114" i="4"/>
  <c r="B116" i="4" l="1"/>
  <c r="B115" i="4"/>
  <c r="B113" i="4"/>
</calcChain>
</file>

<file path=xl/sharedStrings.xml><?xml version="1.0" encoding="utf-8"?>
<sst xmlns="http://schemas.openxmlformats.org/spreadsheetml/2006/main" count="214" uniqueCount="214">
  <si>
    <t>РАСЧЁТ</t>
  </si>
  <si>
    <t>затрат Всего по  товарной продукции  АО "Узбекуголь" на 2024 год</t>
  </si>
  <si>
    <t>Наименование показателей</t>
  </si>
  <si>
    <t xml:space="preserve"> Год</t>
  </si>
  <si>
    <t>ВСЕГО</t>
  </si>
  <si>
    <t>Реализация каолина, тыс.тонн</t>
  </si>
  <si>
    <t>Добыча  угля , тыс.тонн</t>
  </si>
  <si>
    <t xml:space="preserve"> Реализация услуг на сторону, тыс.сум</t>
  </si>
  <si>
    <t>1.1. Производственные материальные затраты</t>
  </si>
  <si>
    <t>1.1.2. Вспомогательные материалы</t>
  </si>
  <si>
    <t xml:space="preserve">      лесные</t>
  </si>
  <si>
    <t xml:space="preserve">      взрывчатые</t>
  </si>
  <si>
    <t xml:space="preserve">      детонир. и другие СВ</t>
  </si>
  <si>
    <t xml:space="preserve">      запасные части через УМТС</t>
  </si>
  <si>
    <t xml:space="preserve">      запасные части  РГТО</t>
  </si>
  <si>
    <t xml:space="preserve">      затраты будущих периодов</t>
  </si>
  <si>
    <t xml:space="preserve">      прочие материалы</t>
  </si>
  <si>
    <t xml:space="preserve">      прочие материалы от РГТО</t>
  </si>
  <si>
    <t xml:space="preserve">      сырьё</t>
  </si>
  <si>
    <t xml:space="preserve">      балласт</t>
  </si>
  <si>
    <t>1.1.4.Услуги производственного характера</t>
  </si>
  <si>
    <t xml:space="preserve">         ЗАО "Центр логистики"</t>
  </si>
  <si>
    <t xml:space="preserve">        Автокумир</t>
  </si>
  <si>
    <t xml:space="preserve">        Азия Белазсервис</t>
  </si>
  <si>
    <t xml:space="preserve">         "Oz GEOTEXLITI"</t>
  </si>
  <si>
    <t>АГМК ремонт двигателей</t>
  </si>
  <si>
    <t>МЧП "Шер"</t>
  </si>
  <si>
    <t>ООО"Автосервис"</t>
  </si>
  <si>
    <t xml:space="preserve">        АТЭК</t>
  </si>
  <si>
    <t xml:space="preserve">          ОАО "УзГЭК"</t>
  </si>
  <si>
    <t>услуги по сигнализации</t>
  </si>
  <si>
    <t xml:space="preserve">        Ахангаранский ГОССИАКом</t>
  </si>
  <si>
    <t xml:space="preserve">       "Элерем" (ремонт электродвигателей)</t>
  </si>
  <si>
    <t xml:space="preserve">        Ремонт тепловоза</t>
  </si>
  <si>
    <t xml:space="preserve">        Ангренская типография</t>
  </si>
  <si>
    <t xml:space="preserve">        Техтаъминот-аренда АЗС</t>
  </si>
  <si>
    <t xml:space="preserve">        ЦАГП</t>
  </si>
  <si>
    <t xml:space="preserve">     услуги малой мех. сторонних организаций</t>
  </si>
  <si>
    <t xml:space="preserve">     услуги фарвилкоммундринаж</t>
  </si>
  <si>
    <t xml:space="preserve">      - испытание  канатов</t>
  </si>
  <si>
    <t xml:space="preserve">         услуги  по  Аутсорсингу</t>
  </si>
  <si>
    <t xml:space="preserve">        Услуги  по  вскрышным  работам  (ГРТ)</t>
  </si>
  <si>
    <t xml:space="preserve">     прочие</t>
  </si>
  <si>
    <t>1.1.5.Плата за воду</t>
  </si>
  <si>
    <t>1.1.6.Топливо</t>
  </si>
  <si>
    <t xml:space="preserve">          ГСМ</t>
  </si>
  <si>
    <t xml:space="preserve">          уголь на ПТН</t>
  </si>
  <si>
    <t xml:space="preserve">1.1.7. Энергия       </t>
  </si>
  <si>
    <t xml:space="preserve">       - электроэнергия       </t>
  </si>
  <si>
    <t xml:space="preserve">       - теплоэнергия       </t>
  </si>
  <si>
    <t xml:space="preserve">       - другие виды энергии       </t>
  </si>
  <si>
    <t>1.2. Заработная плата</t>
  </si>
  <si>
    <t>1.3. Единый социальный платеж</t>
  </si>
  <si>
    <t xml:space="preserve">1.4. Амортизация </t>
  </si>
  <si>
    <t>1.4. Амортизация нематериальных активов</t>
  </si>
  <si>
    <t>1.5. Прочие затраты производстводств. характера</t>
  </si>
  <si>
    <t xml:space="preserve"> Затраты, централизуемые объединением </t>
  </si>
  <si>
    <t xml:space="preserve">    служба технического  контроля</t>
  </si>
  <si>
    <t xml:space="preserve">    затраты, связанные со списанием суммы
    нематериальных активов (Гудвилл)</t>
  </si>
  <si>
    <t xml:space="preserve">   милицейская  охрана</t>
  </si>
  <si>
    <t xml:space="preserve">    пожарная охрана</t>
  </si>
  <si>
    <t xml:space="preserve">    услуги ВГСЧ</t>
  </si>
  <si>
    <t xml:space="preserve">    затраты по сертификации</t>
  </si>
  <si>
    <t>радиологоческие исследования</t>
  </si>
  <si>
    <t xml:space="preserve">    дезобраб. помещений и  дезинфекция </t>
  </si>
  <si>
    <t xml:space="preserve">    содерж. фондов природоохр. назнач., относ. к пр-ву</t>
  </si>
  <si>
    <t xml:space="preserve">    расходы, связанные с перевозкой  работников:</t>
  </si>
  <si>
    <t xml:space="preserve">         в т.ч., собственный транспорт</t>
  </si>
  <si>
    <t xml:space="preserve">                - зарплата</t>
  </si>
  <si>
    <t xml:space="preserve">                - отчисления на соцстрах</t>
  </si>
  <si>
    <t xml:space="preserve">                - ГСМ</t>
  </si>
  <si>
    <t xml:space="preserve">                - запчасти через УМТС</t>
  </si>
  <si>
    <t xml:space="preserve">                - материалы</t>
  </si>
  <si>
    <t xml:space="preserve">                - амортизация</t>
  </si>
  <si>
    <t xml:space="preserve">                - текущая аренда</t>
  </si>
  <si>
    <t xml:space="preserve">     Сторонний транспорт</t>
  </si>
  <si>
    <t xml:space="preserve">                - АТП-29</t>
  </si>
  <si>
    <t xml:space="preserve">  в т.ч.      - Автокумир</t>
  </si>
  <si>
    <t xml:space="preserve"> Прочие затраты по филиалам</t>
  </si>
  <si>
    <t xml:space="preserve">    регрессный иск</t>
  </si>
  <si>
    <t xml:space="preserve">    командировочные расходы</t>
  </si>
  <si>
    <t xml:space="preserve">    спецмолоко</t>
  </si>
  <si>
    <t>Дез.обработка  и  дез.инфекция</t>
  </si>
  <si>
    <t xml:space="preserve">    содержание медпунктов</t>
  </si>
  <si>
    <t xml:space="preserve">    страхование рабочих</t>
  </si>
  <si>
    <t xml:space="preserve">    медосмотр</t>
  </si>
  <si>
    <t xml:space="preserve">    затраты по поддерж. ПрОФ в раб.состоянии</t>
  </si>
  <si>
    <t xml:space="preserve">    аттестация рабочих мест</t>
  </si>
  <si>
    <t>Страхование  транспорта</t>
  </si>
  <si>
    <t xml:space="preserve">    геолого маркшейдерские</t>
  </si>
  <si>
    <t xml:space="preserve">    охрана здоровья</t>
  </si>
  <si>
    <t xml:space="preserve">    охрана труда и техника безопасности</t>
  </si>
  <si>
    <t xml:space="preserve">               - 1.5.7. Расходы по обязательной сертификации
                           продукции (услуги)</t>
  </si>
  <si>
    <t xml:space="preserve">                    = стандартизация</t>
  </si>
  <si>
    <t xml:space="preserve">                    = сертификация</t>
  </si>
  <si>
    <t xml:space="preserve">                        технический осмотр</t>
  </si>
  <si>
    <t xml:space="preserve">    наём транспорта</t>
  </si>
  <si>
    <t xml:space="preserve">    текущая аренда</t>
  </si>
  <si>
    <t xml:space="preserve">    услуги предприятий министерства связи</t>
  </si>
  <si>
    <t xml:space="preserve">    услуги горкомхоза</t>
  </si>
  <si>
    <t xml:space="preserve">   Производственная себестоимость</t>
  </si>
  <si>
    <t xml:space="preserve">   Себестоимостьтоварной.продукции</t>
  </si>
  <si>
    <t xml:space="preserve">   Себестоимость реализ.продукции</t>
  </si>
  <si>
    <t xml:space="preserve">   Производственная себестоимость без оползня</t>
  </si>
  <si>
    <t>2. Расходы периода</t>
  </si>
  <si>
    <t>2.1. Расходы по реализации</t>
  </si>
  <si>
    <t>2.1.1.Затраты по упаковке, хранению, транспортир.</t>
  </si>
  <si>
    <t>2.1.1.Затраты по ж/д и автоперевозкам</t>
  </si>
  <si>
    <t>2.1.2. Затраты по изучению рынков сбыта</t>
  </si>
  <si>
    <t>2.1.3. Содерж.предпр. по реализ. угольной продукции</t>
  </si>
  <si>
    <t>2.1.4. Прочие расходы по реализации</t>
  </si>
  <si>
    <t>в т.ч. :  - расходы на оплату труда</t>
  </si>
  <si>
    <t xml:space="preserve">             - ЕСП</t>
  </si>
  <si>
    <t xml:space="preserve">             - прочие материалы</t>
  </si>
  <si>
    <t xml:space="preserve">            - брокерское вознаграждение</t>
  </si>
  <si>
    <t xml:space="preserve">            - услуги РТСБ</t>
  </si>
  <si>
    <t xml:space="preserve">            - амортизация</t>
  </si>
  <si>
    <t xml:space="preserve">            - аренда здания</t>
  </si>
  <si>
    <t xml:space="preserve">            - электроэнергия</t>
  </si>
  <si>
    <t xml:space="preserve">            - прочие</t>
  </si>
  <si>
    <t xml:space="preserve">            - спецгидрометобеспечение</t>
  </si>
  <si>
    <t xml:space="preserve">            - Узбекэкспертиза</t>
  </si>
  <si>
    <t>2.2. Административные расходы</t>
  </si>
  <si>
    <t>2.2.1. Расходы на оплату труда</t>
  </si>
  <si>
    <t>2.2.2. Единый социальный платеж</t>
  </si>
  <si>
    <t>2.2.4. Затраты по организации и управлению</t>
  </si>
  <si>
    <t>2.2.3. Содерж. служ. легков. автотр. и микроавтобуса</t>
  </si>
  <si>
    <t>содержание службы внутреннего аудита:</t>
  </si>
  <si>
    <t xml:space="preserve"> - расходы на оплату труда</t>
  </si>
  <si>
    <t xml:space="preserve"> - отчисления на социальное страхование</t>
  </si>
  <si>
    <t xml:space="preserve"> - командировочные расходы</t>
  </si>
  <si>
    <t xml:space="preserve"> - прочие расходы</t>
  </si>
  <si>
    <t>2.2.5. Канцелярские, типографские</t>
  </si>
  <si>
    <t>2.2.6. Содержание средств связи, сигнализации, ИВЦ, 
          домов НТИ, и др., не относящихся к пр-ву</t>
  </si>
  <si>
    <t>2.2.7. Плата узлам связи за предоставленные услуги</t>
  </si>
  <si>
    <t xml:space="preserve">   - интернет</t>
  </si>
  <si>
    <t xml:space="preserve">   - сотовая связь</t>
  </si>
  <si>
    <t xml:space="preserve">   - плата узлам связи</t>
  </si>
  <si>
    <t>2.2.8. Междугородние и международные переговоры</t>
  </si>
  <si>
    <t>2.2.9. Аренда зданий и помещ. для админ.-упр. нужд</t>
  </si>
  <si>
    <t>2.2.10. Затр. на содерж., ремонт, износ ОС адм.назнач.</t>
  </si>
  <si>
    <t xml:space="preserve">   -  затраты на оплату труда</t>
  </si>
  <si>
    <t xml:space="preserve">   -  единый социальный платеж</t>
  </si>
  <si>
    <t xml:space="preserve">   - амортизация</t>
  </si>
  <si>
    <t xml:space="preserve">   - содержание и ремонт ОФ (сэс, вывоз мусора, обслуж. Тепла,ремонт системы отопления)</t>
  </si>
  <si>
    <t xml:space="preserve">      в т. ч.: капитальный ремонт админ. здания</t>
  </si>
  <si>
    <t xml:space="preserve">   - вода</t>
  </si>
  <si>
    <t xml:space="preserve">   - электроэнергия</t>
  </si>
  <si>
    <t xml:space="preserve">   - отопление Уголь на  птн</t>
  </si>
  <si>
    <t xml:space="preserve">   - прочие</t>
  </si>
  <si>
    <t xml:space="preserve">   - общежитие №3</t>
  </si>
  <si>
    <t xml:space="preserve">   - административное здание </t>
  </si>
  <si>
    <t>2.2.11. Страхование работников</t>
  </si>
  <si>
    <t>2.2.10. Отчисления на содерж.доверит. управлен.</t>
  </si>
  <si>
    <t>2.2.14. Представительские расходы</t>
  </si>
  <si>
    <t>2.2.15. Расходы по бесплатн. предоставл. помещений, 
            оплата стоим. комм.услуг предпр. общепита</t>
  </si>
  <si>
    <t>2.2.16. Текущ. затраты, связ. с содерж. и эксплуатацией 
          фондов природоохр. назнач., не относящ. к пр-ву</t>
  </si>
  <si>
    <t>2.2.17. Расходы по списанию инвентаря и хоз.принадл.</t>
  </si>
  <si>
    <t xml:space="preserve"> 2.3.  Прочие операционные расходы</t>
  </si>
  <si>
    <t xml:space="preserve">2.3.1. Расходы на подготовку и переподготовку кадров </t>
  </si>
  <si>
    <t xml:space="preserve">в т.ч.   в ВУЗах </t>
  </si>
  <si>
    <t>2.3.2. Погаш. затрат по устран. недоделок в проектах</t>
  </si>
  <si>
    <t>2.3.3. Оплата консультац. и информационных услуг</t>
  </si>
  <si>
    <t>2.3.4. Оплата аудиторских услуг</t>
  </si>
  <si>
    <t>2.3.6. Меропр. по охране здоровья и организ.отдыха, не 
          связ.с участием работников в произв. процессе</t>
  </si>
  <si>
    <t>2.3.7. Затраты на выполнение хоз.субъектом работ, не 
          связанных с производством продукции</t>
  </si>
  <si>
    <t>2.3.8. Выплаты компенсирующего характера:</t>
  </si>
  <si>
    <t>2.3.8.1. Компенсац. выплаты по решению Правит. Руз</t>
  </si>
  <si>
    <t xml:space="preserve">2.3.8.2. Единовр. премии, вознаграждения и выплаты за выслугу лет, включая натур. выплаты </t>
  </si>
  <si>
    <t xml:space="preserve">             в т.ч единый социальный платеж</t>
  </si>
  <si>
    <t>Прочие  выплаты(юбилейные,пособие при уходе на пенсию,разовые премии,праздничные ,ОВЗ, ученические отпуска)</t>
  </si>
  <si>
    <t>2.3.8.4. Доплаты в случае врем. утраты трудоспос. до 
             фактич. заработка устан. законодательством</t>
  </si>
  <si>
    <t>2.3.8.5. Зарплата по основн. месту работы, рабочим 
             и спец-ам во время обуч. с отрывом от пр-ва</t>
  </si>
  <si>
    <t>2.3.8.6. Оплата доп.отпуска женщ. имеющ. более 1 реб.</t>
  </si>
  <si>
    <t>2.3.8.7. Выдача бесплатно работникам товаров, 
             продукции и иных ценностей</t>
  </si>
  <si>
    <t>2.3.8.8. Возмещение расходов работников</t>
  </si>
  <si>
    <t>2.3.9. Выпл. и расх., не учитыв. при начисл. зарплаты</t>
  </si>
  <si>
    <t>2.3.9.1. Выплата ежемесячного пособия по уходу за
             ребенком до 2-х летнего возраста</t>
  </si>
  <si>
    <t>2.3.9.2. Надбавки к пенсиям,единовременные пособия 
             уходящим на пенсию</t>
  </si>
  <si>
    <t>2.3.9.3. Выпл. работникам, высвобожд. с хоз. субъектов 
             в связи с их реорганизацией</t>
  </si>
  <si>
    <t>2.3.9.4. Материальная помощь работникам</t>
  </si>
  <si>
    <t>2.3.10. Содерж. объектов здравоохр., домов престарел., детских дошкольных учреждений, жилфонда</t>
  </si>
  <si>
    <t xml:space="preserve">            - детский лагерь "Коинот"</t>
  </si>
  <si>
    <t xml:space="preserve">            - профилакторий "Горняк"</t>
  </si>
  <si>
    <t xml:space="preserve">            - база отдыха</t>
  </si>
  <si>
    <t xml:space="preserve">            - общежитие №4</t>
  </si>
  <si>
    <t>2.3.11. Затраты на содержание законсервированных 
            производств. мощностей и объектов</t>
  </si>
  <si>
    <t>2.3.12. Затраты на создание новых и совершенствов.
            применяемых технологий</t>
  </si>
  <si>
    <t>2.3.13. Затраты на изобретательство и рационализацию 
            производственного характера</t>
  </si>
  <si>
    <t>2.3.14. Оплата услуг банка и депозитария</t>
  </si>
  <si>
    <t>2.3.15. Взносы в экологич., оздоровит. и иные фонды</t>
  </si>
  <si>
    <t>2.3.16. Обязат. платежи в бюджет, налоги, сборы</t>
  </si>
  <si>
    <t xml:space="preserve">     - отчисл.во внебюджет. пенсион. фонд, статья 12б</t>
  </si>
  <si>
    <t xml:space="preserve">     - отчисл.во внебюджет. пенсион. фонд, статья 15</t>
  </si>
  <si>
    <t xml:space="preserve">     - отчисление  в пенсионный фонд</t>
  </si>
  <si>
    <t xml:space="preserve">     - отчисл.во внебюджетные фонды</t>
  </si>
  <si>
    <t xml:space="preserve">     - налог на недра </t>
  </si>
  <si>
    <t xml:space="preserve">     - налог на имущество</t>
  </si>
  <si>
    <t xml:space="preserve">     - отчисл.за воду</t>
  </si>
  <si>
    <t xml:space="preserve">     - налог на землю</t>
  </si>
  <si>
    <t xml:space="preserve">     - налог на потребление дизтоплива,вырабатываемого на давальческой основе из импортируемого сырья</t>
  </si>
  <si>
    <t xml:space="preserve">     - содержание дорог</t>
  </si>
  <si>
    <t>2.3.17. Убытки, штрафы, пенни</t>
  </si>
  <si>
    <t>2.3.18. Ценовые разницы по продукции, предоставл. 
            работн. или выпуск. подсобн. хоз. для общепита</t>
  </si>
  <si>
    <t>2.3.19. Списание суммы нематер. актива Гудвилла, в 
            части имущества, не связ. с произв. процессом</t>
  </si>
  <si>
    <t>2.3.20. Затраты на содержание основных средств, 
            переданных в аренду</t>
  </si>
  <si>
    <t>2.3.26. Почтовые сборы на регресные иски</t>
  </si>
  <si>
    <t>Начальник ОЭАиП</t>
  </si>
  <si>
    <t>Исп. Шарипова Ш.Ч.</t>
  </si>
  <si>
    <t>1 квартал</t>
  </si>
  <si>
    <t>Начальник  УЭАиП</t>
  </si>
  <si>
    <t xml:space="preserve">Губайдуллин  Р.А. </t>
  </si>
  <si>
    <t>Умаров А.Н.</t>
  </si>
  <si>
    <r>
      <t xml:space="preserve">      хозуслуги </t>
    </r>
    <r>
      <rPr>
        <b/>
        <sz val="11"/>
        <rFont val="Times New Roman"/>
        <family val="1"/>
        <charset val="204"/>
      </rPr>
      <t>сторонних</t>
    </r>
    <r>
      <rPr>
        <sz val="11"/>
        <rFont val="Times New Roman"/>
        <family val="1"/>
        <charset val="204"/>
      </rPr>
      <t xml:space="preserve"> организаций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</si>
</sst>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"/>
    <numFmt numFmtId="166" formatCode="_-* #,##0.00\ _?_._-;\-* #,##0.00\ _?_._-;_-* &quot;-&quot;??\ _?_._-;_-@_-"/>
    <numFmt numFmtId="167" formatCode="_-* #,##0.00\ &quot;?.&quot;_-;\-* #,##0.00\ &quot;?.&quot;_-;_-* &quot;-&quot;??\ &quot;?.&quot;_-;_-@_-"/>
    <numFmt numFmtId="168" formatCode="#\,##0.00"/>
    <numFmt numFmtId="169" formatCode="#.00"/>
    <numFmt numFmtId="170" formatCode="\$#.00"/>
    <numFmt numFmtId="171" formatCode="#."/>
    <numFmt numFmtId="172" formatCode="%#.00"/>
    <numFmt numFmtId="173" formatCode="_-* #,##0\ &quot;d.&quot;_-;\-* #,##0\ &quot;d.&quot;_-;_-* &quot;-&quot;\ &quot;d.&quot;_-;_-@_-"/>
    <numFmt numFmtId="174" formatCode="_-* #,##0.00\ &quot;d.&quot;_-;\-* #,##0.00\ &quot;d.&quot;_-;_-* &quot;-&quot;??\ &quot;d.&quot;_-;_-@_-"/>
    <numFmt numFmtId="175" formatCode="_-* #,##0\ _р_._-;\-* #,##0\ _р_._-;_-* &quot;-&quot;\ _р_._-;_-@_-"/>
    <numFmt numFmtId="176" formatCode="#,##0.00;[Red]\(#,##0.00\)"/>
    <numFmt numFmtId="177" formatCode="_-* #,##0&quot; р &quot;_-;\-* #,##0&quot; р &quot;_-;_-* &quot;-&quot;&quot; р &quot;_-;_-@_-"/>
    <numFmt numFmtId="178" formatCode="_-* #,##0.00&quot; р &quot;_-;\-* #,##0.00&quot; р &quot;_-;_-* &quot;-&quot;??&quot; р &quot;_-;_-@_-"/>
    <numFmt numFmtId="179" formatCode="\$#,##0\ ;\(\$#,##0\)"/>
    <numFmt numFmtId="180" formatCode="_-* #,##0.00[$€-1]_-;\-* #,##0.00[$€-1]_-;_-* &quot;-&quot;??[$€-1]_-"/>
    <numFmt numFmtId="181" formatCode="_-* #,##0\ _d_._-;\-* #,##0\ _d_._-;_-* &quot;-&quot;\ _d_._-;_-@_-"/>
    <numFmt numFmtId="182" formatCode="_-* #,##0.00\ _d_._-;\-* #,##0.00\ _d_._-;_-* &quot;-&quot;??\ _d_._-;_-@_-"/>
    <numFmt numFmtId="183" formatCode="#,##0.00;\–#,##0.00;&quot;—&quot;"/>
    <numFmt numFmtId="184" formatCode="\+#,##0.00;\–#,##0.00;&quot;—&quot;"/>
    <numFmt numFmtId="185" formatCode="\+#,##0.0%;\–#,##0.0%;&quot;—&quot;"/>
    <numFmt numFmtId="186" formatCode="#,##0.0%;\–#,##0.0%;&quot;—&quot;"/>
    <numFmt numFmtId="187" formatCode="#,##0.0;[Red]\-#,##0.0;"/>
    <numFmt numFmtId="188" formatCode="_-* #,##0\ _?_._-;\-* #,##0\ _?_._-;_-* &quot;-&quot;\ _?_._-;_-@_-"/>
    <numFmt numFmtId="189" formatCode="_-* #,##0_р_._-;\-* #,##0_р_._-;_-* &quot;-&quot;??_р_._-;_-@_-"/>
    <numFmt numFmtId="190" formatCode="0.0%"/>
    <numFmt numFmtId="191" formatCode="0.0"/>
    <numFmt numFmtId="192" formatCode="#,##0.0__;[Red]\-#,##0.0__;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indexed="35"/>
      <name val="Courier"/>
      <family val="1"/>
      <charset val="204"/>
    </font>
    <font>
      <sz val="10"/>
      <color indexed="35"/>
      <name val="Courier"/>
      <family val="1"/>
      <charset val="204"/>
    </font>
    <font>
      <u/>
      <sz val="7.5"/>
      <color indexed="12"/>
      <name val="Arial Cyr"/>
      <charset val="204"/>
    </font>
    <font>
      <u/>
      <sz val="7.5"/>
      <color indexed="36"/>
      <name val="Arial Cyr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sz val="1"/>
      <color indexed="16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2"/>
      <color indexed="8"/>
      <name val="Courier"/>
      <family val="1"/>
      <charset val="204"/>
    </font>
    <font>
      <b/>
      <sz val="18"/>
      <color indexed="8"/>
      <name val="Courier"/>
      <family val="1"/>
      <charset val="204"/>
    </font>
    <font>
      <b/>
      <sz val="12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0"/>
      <name val="Courier"/>
      <family val="1"/>
      <charset val="204"/>
    </font>
    <font>
      <sz val="10"/>
      <color indexed="72"/>
      <name val="Courier"/>
      <family val="1"/>
      <charset val="204"/>
    </font>
    <font>
      <b/>
      <sz val="10"/>
      <name val="Arial Cyr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24"/>
      <name val="Arial"/>
      <family val="2"/>
      <charset val="204"/>
    </font>
    <font>
      <sz val="10"/>
      <name val="ЏрЯмой Џроп"/>
    </font>
    <font>
      <b/>
      <sz val="11"/>
      <color indexed="8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2"/>
      <name val="Arial Cyr"/>
      <charset val="204"/>
    </font>
    <font>
      <sz val="12"/>
      <color indexed="0"/>
      <name val="Courier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8"/>
      <name val="Times New Roman Cyr"/>
      <family val="1"/>
      <charset val="204"/>
    </font>
    <font>
      <sz val="10"/>
      <name val="Courier New CYR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Times New Roman Cyr"/>
      <family val="1"/>
      <charset val="204"/>
    </font>
    <font>
      <sz val="10"/>
      <name val="Trebuchet MS"/>
      <family val="2"/>
    </font>
    <font>
      <sz val="10"/>
      <name val="Helv"/>
    </font>
    <font>
      <sz val="11"/>
      <name val="돋움"/>
      <family val="3"/>
      <charset val="129"/>
    </font>
    <font>
      <sz val="11"/>
      <name val="돋움"/>
      <family val="2"/>
      <charset val="129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Arial Cyr"/>
      <family val="2"/>
      <charset val="204"/>
    </font>
    <font>
      <i/>
      <sz val="1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41">
    <xf numFmtId="0" fontId="0" fillId="0" borderId="0"/>
    <xf numFmtId="0" fontId="2" fillId="0" borderId="0" applyFont="0"/>
    <xf numFmtId="165" fontId="8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3" fillId="0" borderId="0">
      <protection locked="0"/>
    </xf>
    <xf numFmtId="168" fontId="13" fillId="0" borderId="0">
      <protection locked="0"/>
    </xf>
    <xf numFmtId="168" fontId="13" fillId="0" borderId="0">
      <protection locked="0"/>
    </xf>
    <xf numFmtId="0" fontId="14" fillId="0" borderId="0">
      <protection locked="0"/>
    </xf>
    <xf numFmtId="168" fontId="13" fillId="0" borderId="0">
      <protection locked="0"/>
    </xf>
    <xf numFmtId="168" fontId="13" fillId="0" borderId="0">
      <protection locked="0"/>
    </xf>
    <xf numFmtId="168" fontId="13" fillId="0" borderId="0">
      <protection locked="0"/>
    </xf>
    <xf numFmtId="168" fontId="13" fillId="0" borderId="0">
      <protection locked="0"/>
    </xf>
    <xf numFmtId="168" fontId="13" fillId="0" borderId="0">
      <protection locked="0"/>
    </xf>
    <xf numFmtId="168" fontId="13" fillId="0" borderId="0">
      <protection locked="0"/>
    </xf>
    <xf numFmtId="168" fontId="13" fillId="0" borderId="0">
      <protection locked="0"/>
    </xf>
    <xf numFmtId="168" fontId="13" fillId="0" borderId="0">
      <protection locked="0"/>
    </xf>
    <xf numFmtId="168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0" fontId="14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70" fontId="13" fillId="0" borderId="0">
      <protection locked="0"/>
    </xf>
    <xf numFmtId="170" fontId="13" fillId="0" borderId="0">
      <protection locked="0"/>
    </xf>
    <xf numFmtId="170" fontId="13" fillId="0" borderId="0">
      <protection locked="0"/>
    </xf>
    <xf numFmtId="0" fontId="14" fillId="0" borderId="0">
      <protection locked="0"/>
    </xf>
    <xf numFmtId="170" fontId="13" fillId="0" borderId="0">
      <protection locked="0"/>
    </xf>
    <xf numFmtId="170" fontId="13" fillId="0" borderId="0">
      <protection locked="0"/>
    </xf>
    <xf numFmtId="170" fontId="13" fillId="0" borderId="0">
      <protection locked="0"/>
    </xf>
    <xf numFmtId="170" fontId="13" fillId="0" borderId="0">
      <protection locked="0"/>
    </xf>
    <xf numFmtId="170" fontId="13" fillId="0" borderId="0">
      <protection locked="0"/>
    </xf>
    <xf numFmtId="170" fontId="13" fillId="0" borderId="0">
      <protection locked="0"/>
    </xf>
    <xf numFmtId="170" fontId="13" fillId="0" borderId="0">
      <protection locked="0"/>
    </xf>
    <xf numFmtId="170" fontId="13" fillId="0" borderId="0">
      <protection locked="0"/>
    </xf>
    <xf numFmtId="170" fontId="13" fillId="0" borderId="0">
      <protection locked="0"/>
    </xf>
    <xf numFmtId="171" fontId="13" fillId="0" borderId="17">
      <protection locked="0"/>
    </xf>
    <xf numFmtId="171" fontId="13" fillId="0" borderId="17">
      <protection locked="0"/>
    </xf>
    <xf numFmtId="171" fontId="13" fillId="0" borderId="17">
      <protection locked="0"/>
    </xf>
    <xf numFmtId="0" fontId="14" fillId="0" borderId="17">
      <protection locked="0"/>
    </xf>
    <xf numFmtId="171" fontId="13" fillId="0" borderId="17">
      <protection locked="0"/>
    </xf>
    <xf numFmtId="171" fontId="13" fillId="0" borderId="17">
      <protection locked="0"/>
    </xf>
    <xf numFmtId="171" fontId="13" fillId="0" borderId="17">
      <protection locked="0"/>
    </xf>
    <xf numFmtId="171" fontId="13" fillId="0" borderId="17">
      <protection locked="0"/>
    </xf>
    <xf numFmtId="171" fontId="13" fillId="0" borderId="17">
      <protection locked="0"/>
    </xf>
    <xf numFmtId="171" fontId="13" fillId="0" borderId="17">
      <protection locked="0"/>
    </xf>
    <xf numFmtId="171" fontId="13" fillId="0" borderId="17">
      <protection locked="0"/>
    </xf>
    <xf numFmtId="171" fontId="13" fillId="0" borderId="17">
      <protection locked="0"/>
    </xf>
    <xf numFmtId="171" fontId="13" fillId="0" borderId="17">
      <protection locked="0"/>
    </xf>
    <xf numFmtId="171" fontId="15" fillId="0" borderId="0">
      <protection locked="0"/>
    </xf>
    <xf numFmtId="171" fontId="15" fillId="0" borderId="0">
      <protection locked="0"/>
    </xf>
    <xf numFmtId="171" fontId="15" fillId="0" borderId="0">
      <protection locked="0"/>
    </xf>
    <xf numFmtId="0" fontId="16" fillId="0" borderId="0">
      <protection locked="0"/>
    </xf>
    <xf numFmtId="171" fontId="15" fillId="0" borderId="0">
      <protection locked="0"/>
    </xf>
    <xf numFmtId="171" fontId="15" fillId="0" borderId="0">
      <protection locked="0"/>
    </xf>
    <xf numFmtId="171" fontId="15" fillId="0" borderId="0">
      <protection locked="0"/>
    </xf>
    <xf numFmtId="171" fontId="15" fillId="0" borderId="0">
      <protection locked="0"/>
    </xf>
    <xf numFmtId="171" fontId="15" fillId="0" borderId="0">
      <protection locked="0"/>
    </xf>
    <xf numFmtId="171" fontId="15" fillId="0" borderId="0">
      <protection locked="0"/>
    </xf>
    <xf numFmtId="171" fontId="15" fillId="0" borderId="0">
      <protection locked="0"/>
    </xf>
    <xf numFmtId="171" fontId="15" fillId="0" borderId="0">
      <protection locked="0"/>
    </xf>
    <xf numFmtId="171" fontId="15" fillId="0" borderId="0">
      <protection locked="0"/>
    </xf>
    <xf numFmtId="171" fontId="15" fillId="0" borderId="0">
      <protection locked="0"/>
    </xf>
    <xf numFmtId="171" fontId="15" fillId="0" borderId="0">
      <protection locked="0"/>
    </xf>
    <xf numFmtId="171" fontId="15" fillId="0" borderId="0">
      <protection locked="0"/>
    </xf>
    <xf numFmtId="0" fontId="16" fillId="0" borderId="0">
      <protection locked="0"/>
    </xf>
    <xf numFmtId="171" fontId="15" fillId="0" borderId="0">
      <protection locked="0"/>
    </xf>
    <xf numFmtId="171" fontId="15" fillId="0" borderId="0">
      <protection locked="0"/>
    </xf>
    <xf numFmtId="171" fontId="15" fillId="0" borderId="0">
      <protection locked="0"/>
    </xf>
    <xf numFmtId="171" fontId="15" fillId="0" borderId="0">
      <protection locked="0"/>
    </xf>
    <xf numFmtId="171" fontId="15" fillId="0" borderId="0">
      <protection locked="0"/>
    </xf>
    <xf numFmtId="171" fontId="15" fillId="0" borderId="0">
      <protection locked="0"/>
    </xf>
    <xf numFmtId="171" fontId="15" fillId="0" borderId="0">
      <protection locked="0"/>
    </xf>
    <xf numFmtId="171" fontId="15" fillId="0" borderId="0">
      <protection locked="0"/>
    </xf>
    <xf numFmtId="171" fontId="15" fillId="0" borderId="0">
      <protection locked="0"/>
    </xf>
    <xf numFmtId="165" fontId="14" fillId="0" borderId="17">
      <protection locked="0"/>
    </xf>
    <xf numFmtId="170" fontId="17" fillId="0" borderId="0">
      <protection locked="0"/>
    </xf>
    <xf numFmtId="165" fontId="17" fillId="0" borderId="17">
      <protection locked="0"/>
    </xf>
    <xf numFmtId="172" fontId="17" fillId="0" borderId="0">
      <protection locked="0"/>
    </xf>
    <xf numFmtId="168" fontId="17" fillId="0" borderId="0">
      <protection locked="0"/>
    </xf>
    <xf numFmtId="169" fontId="17" fillId="0" borderId="0">
      <protection locked="0"/>
    </xf>
    <xf numFmtId="165" fontId="18" fillId="0" borderId="0">
      <protection locked="0"/>
    </xf>
    <xf numFmtId="165" fontId="19" fillId="0" borderId="0">
      <protection locked="0"/>
    </xf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165" fontId="23" fillId="0" borderId="0">
      <protection locked="0"/>
    </xf>
    <xf numFmtId="165" fontId="23" fillId="0" borderId="0">
      <protection locked="0"/>
    </xf>
    <xf numFmtId="165" fontId="24" fillId="0" borderId="0">
      <protection locked="0"/>
    </xf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2" fillId="30" borderId="0" applyNumberFormat="0" applyBorder="0" applyAlignment="0" applyProtection="0"/>
    <xf numFmtId="0" fontId="21" fillId="26" borderId="0" applyNumberFormat="0" applyBorder="0" applyAlignment="0" applyProtection="0"/>
    <xf numFmtId="0" fontId="21" fillId="31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2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7" borderId="0" applyNumberFormat="0" applyBorder="0" applyAlignment="0" applyProtection="0"/>
    <xf numFmtId="0" fontId="22" fillId="27" borderId="0" applyNumberFormat="0" applyBorder="0" applyAlignment="0" applyProtection="0"/>
    <xf numFmtId="0" fontId="25" fillId="24" borderId="0" applyNumberFormat="0" applyBorder="0" applyAlignment="0" applyProtection="0"/>
    <xf numFmtId="0" fontId="22" fillId="19" borderId="0" applyNumberFormat="0" applyBorder="0" applyAlignment="0" applyProtection="0"/>
    <xf numFmtId="0" fontId="21" fillId="32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25" fillId="33" borderId="0" applyNumberFormat="0" applyBorder="0" applyAlignment="0" applyProtection="0"/>
    <xf numFmtId="0" fontId="22" fillId="34" borderId="0" applyNumberFormat="0" applyBorder="0" applyAlignment="0" applyProtection="0"/>
    <xf numFmtId="0" fontId="21" fillId="26" borderId="0" applyNumberFormat="0" applyBorder="0" applyAlignment="0" applyProtection="0"/>
    <xf numFmtId="0" fontId="21" fillId="35" borderId="0" applyNumberFormat="0" applyBorder="0" applyAlignment="0" applyProtection="0"/>
    <xf numFmtId="0" fontId="22" fillId="35" borderId="0" applyNumberFormat="0" applyBorder="0" applyAlignment="0" applyProtection="0"/>
    <xf numFmtId="0" fontId="25" fillId="36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6" fillId="8" borderId="0" applyNumberFormat="0" applyBorder="0" applyAlignment="0" applyProtection="0"/>
    <xf numFmtId="0" fontId="27" fillId="37" borderId="18" applyNumberFormat="0" applyAlignment="0" applyProtection="0"/>
    <xf numFmtId="0" fontId="28" fillId="38" borderId="19" applyNumberFormat="0" applyAlignment="0" applyProtection="0"/>
    <xf numFmtId="164" fontId="12" fillId="0" borderId="0" applyFill="0" applyBorder="0" applyAlignment="0" applyProtection="0"/>
    <xf numFmtId="175" fontId="2" fillId="0" borderId="0" applyFont="0" applyFill="0" applyBorder="0" applyAlignment="0" applyProtection="0"/>
    <xf numFmtId="176" fontId="20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7" fontId="12" fillId="0" borderId="0" applyFill="0" applyBorder="0" applyAlignment="0" applyProtection="0"/>
    <xf numFmtId="177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29" fillId="0" borderId="0" applyFont="0" applyFill="0" applyBorder="0" applyAlignment="0" applyProtection="0"/>
    <xf numFmtId="3" fontId="2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180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0" fontId="33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0" applyNumberFormat="0" applyFill="0" applyBorder="0" applyAlignment="0" applyProtection="0"/>
    <xf numFmtId="165" fontId="23" fillId="0" borderId="0">
      <protection locked="0"/>
    </xf>
    <xf numFmtId="0" fontId="37" fillId="0" borderId="0"/>
    <xf numFmtId="165" fontId="38" fillId="0" borderId="0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9" fillId="12" borderId="18" applyNumberFormat="0" applyAlignment="0" applyProtection="0"/>
    <xf numFmtId="0" fontId="40" fillId="0" borderId="21" applyNumberFormat="0" applyFill="0" applyAlignment="0" applyProtection="0"/>
    <xf numFmtId="0" fontId="41" fillId="42" borderId="0" applyNumberFormat="0" applyBorder="0" applyAlignment="0" applyProtection="0"/>
    <xf numFmtId="0" fontId="20" fillId="0" borderId="22"/>
    <xf numFmtId="0" fontId="20" fillId="0" borderId="22"/>
    <xf numFmtId="0" fontId="20" fillId="0" borderId="22"/>
    <xf numFmtId="0" fontId="20" fillId="0" borderId="22"/>
    <xf numFmtId="0" fontId="20" fillId="0" borderId="22"/>
    <xf numFmtId="0" fontId="20" fillId="0" borderId="22"/>
    <xf numFmtId="0" fontId="20" fillId="0" borderId="22"/>
    <xf numFmtId="0" fontId="20" fillId="0" borderId="22"/>
    <xf numFmtId="0" fontId="20" fillId="0" borderId="22"/>
    <xf numFmtId="0" fontId="20" fillId="0" borderId="22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/>
    <xf numFmtId="0" fontId="21" fillId="43" borderId="23" applyNumberFormat="0" applyFont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65" fontId="23" fillId="0" borderId="0">
      <protection locked="0"/>
    </xf>
    <xf numFmtId="165" fontId="23" fillId="0" borderId="0">
      <protection locked="0"/>
    </xf>
    <xf numFmtId="165" fontId="24" fillId="0" borderId="0">
      <protection locked="0"/>
    </xf>
    <xf numFmtId="0" fontId="43" fillId="37" borderId="24" applyNumberFormat="0" applyAlignment="0" applyProtection="0"/>
    <xf numFmtId="10" fontId="12" fillId="0" borderId="0" applyFill="0" applyBorder="0" applyAlignment="0" applyProtection="0"/>
    <xf numFmtId="0" fontId="2" fillId="0" borderId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9" fillId="0" borderId="25" applyNumberFormat="0" applyFont="0" applyFill="0" applyAlignment="0" applyProtection="0"/>
    <xf numFmtId="0" fontId="29" fillId="0" borderId="25" applyNumberFormat="0" applyFont="0" applyFill="0" applyAlignment="0" applyProtection="0"/>
    <xf numFmtId="0" fontId="29" fillId="0" borderId="25" applyNumberFormat="0" applyFont="0" applyFill="0" applyAlignment="0" applyProtection="0"/>
    <xf numFmtId="0" fontId="29" fillId="0" borderId="25" applyNumberFormat="0" applyFont="0" applyFill="0" applyAlignment="0" applyProtection="0"/>
    <xf numFmtId="0" fontId="29" fillId="0" borderId="25" applyNumberFormat="0" applyFont="0" applyFill="0" applyAlignment="0" applyProtection="0"/>
    <xf numFmtId="0" fontId="29" fillId="0" borderId="25" applyNumberFormat="0" applyFont="0" applyFill="0" applyAlignment="0" applyProtection="0"/>
    <xf numFmtId="0" fontId="29" fillId="0" borderId="25" applyNumberFormat="0" applyFont="0" applyFill="0" applyAlignment="0" applyProtection="0"/>
    <xf numFmtId="0" fontId="29" fillId="0" borderId="25" applyNumberFormat="0" applyFont="0" applyFill="0" applyAlignment="0" applyProtection="0"/>
    <xf numFmtId="0" fontId="29" fillId="0" borderId="25" applyNumberFormat="0" applyFont="0" applyFill="0" applyAlignment="0" applyProtection="0"/>
    <xf numFmtId="0" fontId="29" fillId="0" borderId="25" applyNumberFormat="0" applyFont="0" applyFill="0" applyAlignment="0" applyProtection="0"/>
    <xf numFmtId="0" fontId="46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12" borderId="18" applyNumberFormat="0" applyAlignment="0" applyProtection="0"/>
    <xf numFmtId="0" fontId="39" fillId="12" borderId="18" applyNumberFormat="0" applyAlignment="0" applyProtection="0"/>
    <xf numFmtId="0" fontId="39" fillId="12" borderId="18" applyNumberFormat="0" applyAlignment="0" applyProtection="0"/>
    <xf numFmtId="0" fontId="39" fillId="12" borderId="18" applyNumberFormat="0" applyAlignment="0" applyProtection="0"/>
    <xf numFmtId="0" fontId="39" fillId="12" borderId="18" applyNumberFormat="0" applyAlignment="0" applyProtection="0"/>
    <xf numFmtId="0" fontId="39" fillId="12" borderId="18" applyNumberFormat="0" applyAlignment="0" applyProtection="0"/>
    <xf numFmtId="0" fontId="39" fillId="12" borderId="18" applyNumberFormat="0" applyAlignment="0" applyProtection="0"/>
    <xf numFmtId="0" fontId="39" fillId="12" borderId="18" applyNumberFormat="0" applyAlignment="0" applyProtection="0"/>
    <xf numFmtId="0" fontId="39" fillId="12" borderId="18" applyNumberFormat="0" applyAlignment="0" applyProtection="0"/>
    <xf numFmtId="0" fontId="39" fillId="12" borderId="18" applyNumberFormat="0" applyAlignment="0" applyProtection="0"/>
    <xf numFmtId="0" fontId="39" fillId="12" borderId="18" applyNumberFormat="0" applyAlignment="0" applyProtection="0"/>
    <xf numFmtId="0" fontId="43" fillId="37" borderId="24" applyNumberFormat="0" applyAlignment="0" applyProtection="0"/>
    <xf numFmtId="0" fontId="43" fillId="37" borderId="24" applyNumberFormat="0" applyAlignment="0" applyProtection="0"/>
    <xf numFmtId="0" fontId="43" fillId="37" borderId="24" applyNumberFormat="0" applyAlignment="0" applyProtection="0"/>
    <xf numFmtId="0" fontId="43" fillId="37" borderId="24" applyNumberFormat="0" applyAlignment="0" applyProtection="0"/>
    <xf numFmtId="0" fontId="43" fillId="37" borderId="24" applyNumberFormat="0" applyAlignment="0" applyProtection="0"/>
    <xf numFmtId="0" fontId="43" fillId="37" borderId="24" applyNumberFormat="0" applyAlignment="0" applyProtection="0"/>
    <xf numFmtId="0" fontId="43" fillId="37" borderId="24" applyNumberFormat="0" applyAlignment="0" applyProtection="0"/>
    <xf numFmtId="0" fontId="43" fillId="37" borderId="24" applyNumberFormat="0" applyAlignment="0" applyProtection="0"/>
    <xf numFmtId="0" fontId="43" fillId="37" borderId="24" applyNumberFormat="0" applyAlignment="0" applyProtection="0"/>
    <xf numFmtId="0" fontId="43" fillId="37" borderId="24" applyNumberFormat="0" applyAlignment="0" applyProtection="0"/>
    <xf numFmtId="0" fontId="43" fillId="37" borderId="24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0" fontId="27" fillId="37" borderId="18" applyNumberFormat="0" applyAlignment="0" applyProtection="0"/>
    <xf numFmtId="14" fontId="47" fillId="0" borderId="0" applyFont="0" applyFill="0" applyBorder="0" applyAlignment="0" applyProtection="0">
      <alignment vertical="top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0" borderId="0">
      <alignment horizontal="center"/>
    </xf>
    <xf numFmtId="183" fontId="48" fillId="0" borderId="0" applyNumberFormat="0" applyFill="0" applyBorder="0" applyAlignment="0" applyProtection="0">
      <alignment vertical="top"/>
    </xf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183" fontId="51" fillId="0" borderId="0" applyNumberFormat="0" applyFill="0" applyBorder="0" applyAlignment="0" applyProtection="0">
      <alignment vertical="top"/>
    </xf>
    <xf numFmtId="183" fontId="51" fillId="0" borderId="0" applyNumberFormat="0" applyFill="0" applyBorder="0" applyAlignment="0" applyProtection="0">
      <alignment vertical="top"/>
    </xf>
    <xf numFmtId="183" fontId="51" fillId="0" borderId="0" applyNumberFormat="0" applyFill="0" applyBorder="0" applyAlignment="0" applyProtection="0">
      <alignment vertical="top"/>
    </xf>
    <xf numFmtId="0" fontId="45" fillId="0" borderId="0" applyNumberFormat="0" applyFill="0" applyBorder="0" applyAlignment="0" applyProtection="0"/>
    <xf numFmtId="183" fontId="51" fillId="0" borderId="0" applyNumberFormat="0" applyFill="0" applyBorder="0" applyAlignment="0" applyProtection="0">
      <alignment vertical="top"/>
    </xf>
    <xf numFmtId="183" fontId="51" fillId="0" borderId="0" applyNumberFormat="0" applyFill="0" applyBorder="0" applyAlignment="0" applyProtection="0">
      <alignment vertical="top"/>
    </xf>
    <xf numFmtId="183" fontId="51" fillId="0" borderId="0" applyNumberFormat="0" applyFill="0" applyBorder="0" applyAlignment="0" applyProtection="0">
      <alignment vertical="top"/>
    </xf>
    <xf numFmtId="183" fontId="51" fillId="0" borderId="0" applyNumberFormat="0" applyFill="0" applyBorder="0" applyAlignment="0" applyProtection="0">
      <alignment vertical="top"/>
    </xf>
    <xf numFmtId="183" fontId="51" fillId="0" borderId="0" applyNumberFormat="0" applyFill="0" applyBorder="0" applyAlignment="0" applyProtection="0">
      <alignment vertical="top"/>
    </xf>
    <xf numFmtId="183" fontId="51" fillId="0" borderId="0" applyNumberFormat="0" applyFill="0" applyBorder="0" applyAlignment="0" applyProtection="0">
      <alignment vertical="top"/>
    </xf>
    <xf numFmtId="183" fontId="51" fillId="0" borderId="0" applyNumberFormat="0" applyFill="0" applyBorder="0" applyAlignment="0" applyProtection="0">
      <alignment vertical="top"/>
    </xf>
    <xf numFmtId="183" fontId="51" fillId="0" borderId="0" applyNumberFormat="0" applyFill="0" applyBorder="0" applyAlignment="0" applyProtection="0">
      <alignment vertical="top"/>
    </xf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184" fontId="47" fillId="0" borderId="0" applyFont="0" applyFill="0" applyBorder="0" applyAlignment="0" applyProtection="0">
      <alignment vertical="top"/>
    </xf>
    <xf numFmtId="0" fontId="2" fillId="0" borderId="0"/>
    <xf numFmtId="0" fontId="2" fillId="0" borderId="0"/>
    <xf numFmtId="0" fontId="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" fillId="0" borderId="0"/>
    <xf numFmtId="0" fontId="12" fillId="0" borderId="0"/>
    <xf numFmtId="0" fontId="1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3" fillId="0" borderId="0"/>
    <xf numFmtId="0" fontId="21" fillId="0" borderId="0"/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0" fontId="2" fillId="0" borderId="0" applyFill="0" applyBorder="0" applyAlignment="0" applyProtection="0"/>
    <xf numFmtId="0" fontId="2" fillId="0" borderId="0"/>
    <xf numFmtId="0" fontId="2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2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1" fillId="0" borderId="0"/>
    <xf numFmtId="0" fontId="21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54" fillId="0" borderId="0"/>
    <xf numFmtId="0" fontId="54" fillId="0" borderId="0"/>
    <xf numFmtId="0" fontId="54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/>
    <xf numFmtId="0" fontId="12" fillId="0" borderId="0"/>
    <xf numFmtId="0" fontId="2" fillId="0" borderId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43" borderId="23" applyNumberFormat="0" applyFont="0" applyAlignment="0" applyProtection="0"/>
    <xf numFmtId="0" fontId="12" fillId="43" borderId="23" applyNumberFormat="0" applyFont="0" applyAlignment="0" applyProtection="0"/>
    <xf numFmtId="0" fontId="12" fillId="43" borderId="23" applyNumberFormat="0" applyFont="0" applyAlignment="0" applyProtection="0"/>
    <xf numFmtId="0" fontId="12" fillId="43" borderId="23" applyNumberFormat="0" applyFont="0" applyAlignment="0" applyProtection="0"/>
    <xf numFmtId="0" fontId="12" fillId="43" borderId="23" applyNumberFormat="0" applyFont="0" applyAlignment="0" applyProtection="0"/>
    <xf numFmtId="0" fontId="12" fillId="43" borderId="23" applyNumberFormat="0" applyFont="0" applyAlignment="0" applyProtection="0"/>
    <xf numFmtId="0" fontId="12" fillId="43" borderId="23" applyNumberFormat="0" applyFont="0" applyAlignment="0" applyProtection="0"/>
    <xf numFmtId="0" fontId="12" fillId="43" borderId="23" applyNumberFormat="0" applyFont="0" applyAlignment="0" applyProtection="0"/>
    <xf numFmtId="0" fontId="12" fillId="43" borderId="23" applyNumberFormat="0" applyFont="0" applyAlignment="0" applyProtection="0"/>
    <xf numFmtId="0" fontId="12" fillId="43" borderId="23" applyNumberFormat="0" applyFont="0" applyAlignment="0" applyProtection="0"/>
    <xf numFmtId="0" fontId="12" fillId="43" borderId="23" applyNumberFormat="0" applyFont="0" applyAlignment="0" applyProtection="0"/>
    <xf numFmtId="185" fontId="47" fillId="0" borderId="0" applyFont="0" applyFill="0" applyBorder="0" applyAlignment="0" applyProtection="0">
      <alignment vertical="top"/>
    </xf>
    <xf numFmtId="186" fontId="5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>
      <alignment vertical="center"/>
    </xf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187" fontId="2" fillId="0" borderId="29"/>
    <xf numFmtId="0" fontId="57" fillId="0" borderId="0"/>
    <xf numFmtId="0" fontId="2" fillId="0" borderId="0"/>
    <xf numFmtId="49" fontId="47" fillId="0" borderId="0" applyFont="0" applyFill="0" applyBorder="0" applyProtection="0">
      <alignment vertical="top" wrapText="1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9" fontId="56" fillId="0" borderId="0" applyFont="0" applyFill="0" applyBorder="0" applyAlignment="0" applyProtection="0">
      <alignment vertical="center"/>
    </xf>
    <xf numFmtId="189" fontId="5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0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91" fontId="1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" fillId="0" borderId="0" applyFont="0" applyFill="0" applyBorder="0" applyAlignment="0" applyProtection="0"/>
    <xf numFmtId="192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0" fontId="14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83" fontId="47" fillId="44" borderId="0" applyNumberFormat="0" applyFont="0" applyBorder="0" applyProtection="0">
      <alignment horizontal="center" vertical="center" wrapText="1"/>
    </xf>
    <xf numFmtId="0" fontId="58" fillId="0" borderId="0"/>
    <xf numFmtId="0" fontId="59" fillId="0" borderId="0"/>
  </cellStyleXfs>
  <cellXfs count="77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3" fontId="4" fillId="0" borderId="0" xfId="1" applyNumberFormat="1" applyFont="1"/>
    <xf numFmtId="0" fontId="3" fillId="2" borderId="2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 applyProtection="1">
      <alignment horizontal="center"/>
    </xf>
    <xf numFmtId="0" fontId="4" fillId="0" borderId="7" xfId="1" applyFont="1" applyBorder="1" applyAlignment="1"/>
    <xf numFmtId="3" fontId="4" fillId="0" borderId="0" xfId="1" applyNumberFormat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2" borderId="8" xfId="1" applyNumberFormat="1" applyFont="1" applyFill="1" applyBorder="1" applyAlignment="1"/>
    <xf numFmtId="2" fontId="6" fillId="0" borderId="9" xfId="1" applyNumberFormat="1" applyFont="1" applyBorder="1" applyAlignment="1">
      <alignment horizontal="center" vertical="center"/>
    </xf>
    <xf numFmtId="2" fontId="6" fillId="0" borderId="9" xfId="1" applyNumberFormat="1" applyFont="1" applyFill="1" applyBorder="1" applyAlignment="1">
      <alignment horizontal="center" vertical="center"/>
    </xf>
    <xf numFmtId="164" fontId="6" fillId="0" borderId="9" xfId="1" applyNumberFormat="1" applyFont="1" applyFill="1" applyBorder="1" applyAlignment="1">
      <alignment horizontal="center" vertical="center"/>
    </xf>
    <xf numFmtId="3" fontId="6" fillId="0" borderId="9" xfId="1" applyNumberFormat="1" applyFont="1" applyBorder="1" applyAlignment="1">
      <alignment horizontal="center" vertical="center"/>
    </xf>
    <xf numFmtId="0" fontId="6" fillId="0" borderId="8" xfId="1" applyNumberFormat="1" applyFont="1" applyFill="1" applyBorder="1" applyAlignment="1"/>
    <xf numFmtId="1" fontId="6" fillId="0" borderId="9" xfId="1" applyNumberFormat="1" applyFont="1" applyBorder="1" applyAlignment="1">
      <alignment horizontal="center" vertical="center"/>
    </xf>
    <xf numFmtId="1" fontId="4" fillId="0" borderId="9" xfId="1" applyNumberFormat="1" applyFont="1" applyBorder="1" applyAlignment="1">
      <alignment horizontal="center" vertical="center"/>
    </xf>
    <xf numFmtId="3" fontId="4" fillId="0" borderId="9" xfId="1" applyNumberFormat="1" applyFont="1" applyBorder="1" applyAlignment="1">
      <alignment horizontal="center" vertical="center"/>
    </xf>
    <xf numFmtId="3" fontId="4" fillId="0" borderId="9" xfId="1" applyNumberFormat="1" applyFont="1" applyBorder="1" applyAlignment="1">
      <alignment horizontal="center"/>
    </xf>
    <xf numFmtId="0" fontId="4" fillId="0" borderId="8" xfId="1" applyNumberFormat="1" applyFont="1" applyBorder="1" applyAlignment="1">
      <alignment vertical="center" wrapText="1"/>
    </xf>
    <xf numFmtId="9" fontId="4" fillId="0" borderId="0" xfId="1" applyNumberFormat="1" applyFont="1"/>
    <xf numFmtId="0" fontId="3" fillId="2" borderId="12" xfId="1" applyNumberFormat="1" applyFont="1" applyFill="1" applyBorder="1" applyAlignment="1">
      <alignment vertical="center" wrapText="1"/>
    </xf>
    <xf numFmtId="0" fontId="3" fillId="2" borderId="5" xfId="1" applyNumberFormat="1" applyFont="1" applyFill="1" applyBorder="1" applyAlignment="1">
      <alignment vertical="center" wrapText="1"/>
    </xf>
    <xf numFmtId="0" fontId="3" fillId="2" borderId="3" xfId="1" applyNumberFormat="1" applyFont="1" applyFill="1" applyBorder="1" applyAlignment="1">
      <alignment vertical="center" wrapText="1"/>
    </xf>
    <xf numFmtId="0" fontId="3" fillId="2" borderId="8" xfId="1" applyNumberFormat="1" applyFont="1" applyFill="1" applyBorder="1" applyAlignment="1">
      <alignment vertical="center" wrapText="1"/>
    </xf>
    <xf numFmtId="0" fontId="4" fillId="0" borderId="0" xfId="1" applyFont="1" applyFill="1"/>
    <xf numFmtId="3" fontId="7" fillId="0" borderId="0" xfId="1" applyNumberFormat="1" applyFont="1" applyBorder="1" applyAlignment="1">
      <alignment horizontal="left"/>
    </xf>
    <xf numFmtId="0" fontId="6" fillId="2" borderId="30" xfId="1" applyFont="1" applyFill="1" applyBorder="1" applyAlignment="1" applyProtection="1">
      <alignment horizontal="center"/>
    </xf>
    <xf numFmtId="0" fontId="3" fillId="0" borderId="0" xfId="1" applyFont="1" applyBorder="1" applyAlignment="1">
      <alignment horizontal="center"/>
    </xf>
    <xf numFmtId="0" fontId="6" fillId="2" borderId="31" xfId="1" applyFont="1" applyFill="1" applyBorder="1" applyAlignment="1" applyProtection="1">
      <alignment horizontal="center" vertical="center"/>
    </xf>
    <xf numFmtId="0" fontId="6" fillId="2" borderId="32" xfId="1" applyFont="1" applyFill="1" applyBorder="1" applyAlignment="1" applyProtection="1">
      <alignment horizontal="center" vertical="center"/>
    </xf>
    <xf numFmtId="3" fontId="3" fillId="0" borderId="9" xfId="1" applyNumberFormat="1" applyFont="1" applyBorder="1" applyAlignment="1">
      <alignment horizontal="center" vertical="center"/>
    </xf>
    <xf numFmtId="3" fontId="3" fillId="3" borderId="9" xfId="1" applyNumberFormat="1" applyFont="1" applyFill="1" applyBorder="1" applyAlignment="1">
      <alignment horizontal="center" vertical="center"/>
    </xf>
    <xf numFmtId="0" fontId="60" fillId="2" borderId="8" xfId="1" applyNumberFormat="1" applyFont="1" applyFill="1" applyBorder="1" applyAlignment="1">
      <alignment vertical="center" wrapText="1"/>
    </xf>
    <xf numFmtId="3" fontId="60" fillId="0" borderId="9" xfId="1" applyNumberFormat="1" applyFont="1" applyBorder="1" applyAlignment="1">
      <alignment horizontal="center" vertical="center"/>
    </xf>
    <xf numFmtId="3" fontId="60" fillId="0" borderId="9" xfId="1" applyNumberFormat="1" applyFont="1" applyFill="1" applyBorder="1" applyAlignment="1">
      <alignment horizontal="center" vertical="center"/>
    </xf>
    <xf numFmtId="0" fontId="60" fillId="2" borderId="10" xfId="1" applyNumberFormat="1" applyFont="1" applyFill="1" applyBorder="1" applyAlignment="1">
      <alignment vertical="center" wrapText="1"/>
    </xf>
    <xf numFmtId="3" fontId="3" fillId="4" borderId="9" xfId="1" applyNumberFormat="1" applyFont="1" applyFill="1" applyBorder="1" applyAlignment="1">
      <alignment horizontal="center" vertical="center"/>
    </xf>
    <xf numFmtId="3" fontId="60" fillId="0" borderId="9" xfId="1" applyNumberFormat="1" applyFont="1" applyBorder="1" applyAlignment="1">
      <alignment horizontal="center"/>
    </xf>
    <xf numFmtId="0" fontId="60" fillId="2" borderId="9" xfId="1" applyNumberFormat="1" applyFont="1" applyFill="1" applyBorder="1" applyAlignment="1">
      <alignment horizontal="left" vertical="center" wrapText="1"/>
    </xf>
    <xf numFmtId="0" fontId="60" fillId="2" borderId="9" xfId="1" applyNumberFormat="1" applyFont="1" applyFill="1" applyBorder="1" applyAlignment="1">
      <alignment vertical="center" wrapText="1"/>
    </xf>
    <xf numFmtId="3" fontId="60" fillId="3" borderId="9" xfId="1" applyNumberFormat="1" applyFont="1" applyFill="1" applyBorder="1" applyAlignment="1">
      <alignment horizontal="center" vertical="center"/>
    </xf>
    <xf numFmtId="0" fontId="3" fillId="2" borderId="8" xfId="1" applyNumberFormat="1" applyFont="1" applyFill="1" applyBorder="1" applyAlignment="1"/>
    <xf numFmtId="3" fontId="60" fillId="4" borderId="9" xfId="1" applyNumberFormat="1" applyFont="1" applyFill="1" applyBorder="1" applyAlignment="1">
      <alignment horizontal="center" vertical="center"/>
    </xf>
    <xf numFmtId="3" fontId="3" fillId="0" borderId="9" xfId="1" applyNumberFormat="1" applyFont="1" applyFill="1" applyBorder="1" applyAlignment="1">
      <alignment horizontal="center" vertical="center"/>
    </xf>
    <xf numFmtId="0" fontId="60" fillId="2" borderId="8" xfId="1" applyNumberFormat="1" applyFont="1" applyFill="1" applyBorder="1" applyAlignment="1"/>
    <xf numFmtId="3" fontId="3" fillId="5" borderId="9" xfId="1" applyNumberFormat="1" applyFont="1" applyFill="1" applyBorder="1" applyAlignment="1">
      <alignment horizontal="center" vertical="center"/>
    </xf>
    <xf numFmtId="3" fontId="60" fillId="0" borderId="9" xfId="1" applyNumberFormat="1" applyFont="1" applyFill="1" applyBorder="1" applyAlignment="1">
      <alignment horizontal="center"/>
    </xf>
    <xf numFmtId="0" fontId="60" fillId="2" borderId="11" xfId="1" applyNumberFormat="1" applyFont="1" applyFill="1" applyBorder="1" applyAlignment="1">
      <alignment vertical="center" wrapText="1"/>
    </xf>
    <xf numFmtId="3" fontId="61" fillId="0" borderId="9" xfId="1" applyNumberFormat="1" applyFont="1" applyFill="1" applyBorder="1" applyAlignment="1">
      <alignment horizontal="center" vertical="center"/>
    </xf>
    <xf numFmtId="0" fontId="60" fillId="0" borderId="11" xfId="1" applyNumberFormat="1" applyFont="1" applyBorder="1" applyAlignment="1">
      <alignment vertical="center" wrapText="1"/>
    </xf>
    <xf numFmtId="3" fontId="60" fillId="0" borderId="0" xfId="1" applyNumberFormat="1" applyFont="1" applyBorder="1" applyAlignment="1">
      <alignment horizontal="center" vertical="center"/>
    </xf>
    <xf numFmtId="3" fontId="3" fillId="0" borderId="13" xfId="1" applyNumberFormat="1" applyFont="1" applyBorder="1" applyAlignment="1">
      <alignment horizontal="center" vertical="center"/>
    </xf>
    <xf numFmtId="3" fontId="3" fillId="0" borderId="14" xfId="1" applyNumberFormat="1" applyFont="1" applyBorder="1" applyAlignment="1">
      <alignment horizontal="center" vertical="center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14" xfId="1" applyNumberFormat="1" applyFont="1" applyFill="1" applyBorder="1" applyAlignment="1">
      <alignment horizontal="center" vertical="center"/>
    </xf>
    <xf numFmtId="3" fontId="3" fillId="0" borderId="16" xfId="1" applyNumberFormat="1" applyFont="1" applyBorder="1" applyAlignment="1">
      <alignment horizontal="center" vertical="center"/>
    </xf>
    <xf numFmtId="0" fontId="60" fillId="0" borderId="7" xfId="1" applyFont="1" applyBorder="1"/>
    <xf numFmtId="4" fontId="60" fillId="4" borderId="0" xfId="1" applyNumberFormat="1" applyFont="1" applyFill="1" applyBorder="1" applyAlignment="1">
      <alignment horizontal="center" vertical="center"/>
    </xf>
    <xf numFmtId="3" fontId="60" fillId="4" borderId="0" xfId="1" applyNumberFormat="1" applyFont="1" applyFill="1" applyBorder="1" applyAlignment="1">
      <alignment horizontal="center" vertical="center"/>
    </xf>
    <xf numFmtId="3" fontId="3" fillId="0" borderId="9" xfId="1" applyNumberFormat="1" applyFont="1" applyBorder="1" applyAlignment="1">
      <alignment horizontal="center"/>
    </xf>
    <xf numFmtId="3" fontId="3" fillId="4" borderId="9" xfId="1" applyNumberFormat="1" applyFont="1" applyFill="1" applyBorder="1" applyAlignment="1">
      <alignment horizontal="center"/>
    </xf>
    <xf numFmtId="3" fontId="61" fillId="0" borderId="9" xfId="1" applyNumberFormat="1" applyFont="1" applyBorder="1" applyAlignment="1">
      <alignment horizontal="center" vertical="center"/>
    </xf>
    <xf numFmtId="0" fontId="60" fillId="3" borderId="0" xfId="1" applyFont="1" applyFill="1" applyBorder="1" applyAlignment="1">
      <alignment horizontal="center" wrapText="1"/>
    </xf>
    <xf numFmtId="3" fontId="61" fillId="3" borderId="9" xfId="1" applyNumberFormat="1" applyFont="1" applyFill="1" applyBorder="1" applyAlignment="1">
      <alignment horizontal="center" vertical="center"/>
    </xf>
    <xf numFmtId="1" fontId="60" fillId="0" borderId="9" xfId="1" applyNumberFormat="1" applyFont="1" applyBorder="1" applyAlignment="1">
      <alignment horizontal="center" vertical="center"/>
    </xf>
    <xf numFmtId="1" fontId="60" fillId="0" borderId="9" xfId="1" applyNumberFormat="1" applyFont="1" applyFill="1" applyBorder="1" applyAlignment="1">
      <alignment horizontal="center" vertical="center"/>
    </xf>
    <xf numFmtId="0" fontId="60" fillId="2" borderId="6" xfId="1" applyNumberFormat="1" applyFont="1" applyFill="1" applyBorder="1" applyAlignment="1">
      <alignment vertical="center" wrapText="1"/>
    </xf>
    <xf numFmtId="0" fontId="60" fillId="0" borderId="0" xfId="1" applyFont="1"/>
    <xf numFmtId="3" fontId="60" fillId="0" borderId="0" xfId="1" applyNumberFormat="1" applyFont="1"/>
    <xf numFmtId="3" fontId="60" fillId="0" borderId="0" xfId="1" applyNumberFormat="1" applyFont="1" applyBorder="1" applyAlignment="1">
      <alignment horizontal="left"/>
    </xf>
    <xf numFmtId="0" fontId="60" fillId="0" borderId="0" xfId="1" applyFont="1" applyFill="1"/>
    <xf numFmtId="0" fontId="62" fillId="0" borderId="0" xfId="1" applyFont="1"/>
    <xf numFmtId="3" fontId="63" fillId="0" borderId="0" xfId="1" applyNumberFormat="1" applyFont="1" applyBorder="1" applyAlignment="1">
      <alignment horizontal="left"/>
    </xf>
  </cellXfs>
  <cellStyles count="941">
    <cellStyle name="???????" xfId="2"/>
    <cellStyle name="????????" xfId="3"/>
    <cellStyle name="???????? [0]" xfId="4"/>
    <cellStyle name="??????????" xfId="5"/>
    <cellStyle name="?????????? [0]" xfId="6"/>
    <cellStyle name="???????????" xfId="7"/>
    <cellStyle name="????????????? ???????????" xfId="8"/>
    <cellStyle name="??????????_1" xfId="9"/>
    <cellStyle name="????????_ ?? 25 ???" xfId="10"/>
    <cellStyle name="???????_ ????.???" xfId="11"/>
    <cellStyle name="??????_ ?? 25 ???" xfId="12"/>
    <cellStyle name="_2008 КХ ЯНГИ ДАСТУР" xfId="13"/>
    <cellStyle name="_21а жадваллар" xfId="14"/>
    <cellStyle name="_308 форма" xfId="15"/>
    <cellStyle name="_ДАСТУР макет" xfId="16"/>
    <cellStyle name="_ДАСТУР обл план 2007-09" xfId="17"/>
    <cellStyle name="_Жиззах" xfId="18"/>
    <cellStyle name="_Кашкадарё" xfId="19"/>
    <cellStyle name="_Наманган-1" xfId="20"/>
    <cellStyle name="_Прогн-НРМ-2010-2013-макет" xfId="21"/>
    <cellStyle name="_Самар_анд" xfId="22"/>
    <cellStyle name="_Сирдарё" xfId="23"/>
    <cellStyle name="_Сурхондарё " xfId="24"/>
    <cellStyle name="_Фаолият" xfId="25"/>
    <cellStyle name="_Фаолият_қишлоқ таррақиёти 82 банд тўлиқ" xfId="26"/>
    <cellStyle name="_Фаолият_ЯИЎ-сервис" xfId="27"/>
    <cellStyle name="_Хоразм" xfId="28"/>
    <cellStyle name="_чора-тадбир свод" xfId="29"/>
    <cellStyle name="_чора-тадбир свод_қишлоқ таррақиёти 82 банд тўлиқ" xfId="30"/>
    <cellStyle name="_чора-тадбир свод_ЯИЎ-сервис" xfId="31"/>
    <cellStyle name="”€ќђќ‘ћ‚›‰" xfId="32"/>
    <cellStyle name="”€ќђќ‘ћ‚›‰ 10" xfId="33"/>
    <cellStyle name="”€ќђќ‘ћ‚›‰ 11" xfId="34"/>
    <cellStyle name="”€ќђќ‘ћ‚›‰ 12" xfId="35"/>
    <cellStyle name="”€ќђќ‘ћ‚›‰ 2" xfId="36"/>
    <cellStyle name="”€ќђќ‘ћ‚›‰ 3" xfId="37"/>
    <cellStyle name="”€ќђќ‘ћ‚›‰ 4" xfId="38"/>
    <cellStyle name="”€ќђќ‘ћ‚›‰ 5" xfId="39"/>
    <cellStyle name="”€ќђќ‘ћ‚›‰ 6" xfId="40"/>
    <cellStyle name="”€ќђќ‘ћ‚›‰ 7" xfId="41"/>
    <cellStyle name="”€ќђќ‘ћ‚›‰ 8" xfId="42"/>
    <cellStyle name="”€ќђќ‘ћ‚›‰ 9" xfId="43"/>
    <cellStyle name="”€ќђќ‘ћ‚›‰_02.11.2007" xfId="44"/>
    <cellStyle name="”€љ‘€ђћ‚ђќќ›‰" xfId="45"/>
    <cellStyle name="”€љ‘€ђћ‚ђќќ›‰ 10" xfId="46"/>
    <cellStyle name="”€љ‘€ђћ‚ђќќ›‰ 11" xfId="47"/>
    <cellStyle name="”€љ‘€ђћ‚ђќќ›‰ 12" xfId="48"/>
    <cellStyle name="”€љ‘€ђћ‚ђќќ›‰ 2" xfId="49"/>
    <cellStyle name="”€љ‘€ђћ‚ђќќ›‰ 3" xfId="50"/>
    <cellStyle name="”€љ‘€ђћ‚ђќќ›‰ 4" xfId="51"/>
    <cellStyle name="”€љ‘€ђћ‚ђќќ›‰ 5" xfId="52"/>
    <cellStyle name="”€љ‘€ђћ‚ђќќ›‰ 6" xfId="53"/>
    <cellStyle name="”€љ‘€ђћ‚ђќќ›‰ 7" xfId="54"/>
    <cellStyle name="”€љ‘€ђћ‚ђќќ›‰ 8" xfId="55"/>
    <cellStyle name="”€љ‘€ђћ‚ђќќ›‰ 9" xfId="56"/>
    <cellStyle name="”€љ‘€ђћ‚ђќќ›‰_02.11.2007" xfId="57"/>
    <cellStyle name="”ќђќ‘ћ‚›‰" xfId="58"/>
    <cellStyle name="”љ‘ђћ‚ђќќ›‰" xfId="59"/>
    <cellStyle name="„…ќ…†ќ›‰" xfId="60"/>
    <cellStyle name="„…ќ…†ќ›‰ 10" xfId="61"/>
    <cellStyle name="„…ќ…†ќ›‰ 11" xfId="62"/>
    <cellStyle name="„…ќ…†ќ›‰ 12" xfId="63"/>
    <cellStyle name="„…ќ…†ќ›‰ 2" xfId="64"/>
    <cellStyle name="„…ќ…†ќ›‰ 3" xfId="65"/>
    <cellStyle name="„…ќ…†ќ›‰ 4" xfId="66"/>
    <cellStyle name="„…ќ…†ќ›‰ 5" xfId="67"/>
    <cellStyle name="„…ќ…†ќ›‰ 6" xfId="68"/>
    <cellStyle name="„…ќ…†ќ›‰ 7" xfId="69"/>
    <cellStyle name="„…ќ…†ќ›‰ 8" xfId="70"/>
    <cellStyle name="„…ќ…†ќ›‰ 9" xfId="71"/>
    <cellStyle name="„…ќ…†ќ›‰_02.11.2007" xfId="72"/>
    <cellStyle name="€’ћѓћ‚›‰" xfId="73"/>
    <cellStyle name="€’ћѓћ‚›‰ 10" xfId="74"/>
    <cellStyle name="€’ћѓћ‚›‰ 11" xfId="75"/>
    <cellStyle name="€’ћѓћ‚›‰ 12" xfId="76"/>
    <cellStyle name="€’ћѓћ‚›‰ 2" xfId="77"/>
    <cellStyle name="€’ћѓћ‚›‰ 3" xfId="78"/>
    <cellStyle name="€’ћѓћ‚›‰ 4" xfId="79"/>
    <cellStyle name="€’ћѓћ‚›‰ 5" xfId="80"/>
    <cellStyle name="€’ћѓћ‚›‰ 6" xfId="81"/>
    <cellStyle name="€’ћѓћ‚›‰ 7" xfId="82"/>
    <cellStyle name="€’ћѓћ‚›‰ 8" xfId="83"/>
    <cellStyle name="€’ћѓћ‚›‰ 9" xfId="84"/>
    <cellStyle name="€’ћѓћ‚›‰_02.11.2007" xfId="85"/>
    <cellStyle name="‡ђѓћ‹ћ‚ћљ1" xfId="86"/>
    <cellStyle name="‡ђѓћ‹ћ‚ћљ1 10" xfId="87"/>
    <cellStyle name="‡ђѓћ‹ћ‚ћљ1 11" xfId="88"/>
    <cellStyle name="‡ђѓћ‹ћ‚ћљ1 12" xfId="89"/>
    <cellStyle name="‡ђѓћ‹ћ‚ћљ1 2" xfId="90"/>
    <cellStyle name="‡ђѓћ‹ћ‚ћљ1 3" xfId="91"/>
    <cellStyle name="‡ђѓћ‹ћ‚ћљ1 4" xfId="92"/>
    <cellStyle name="‡ђѓћ‹ћ‚ћљ1 5" xfId="93"/>
    <cellStyle name="‡ђѓћ‹ћ‚ћљ1 6" xfId="94"/>
    <cellStyle name="‡ђѓћ‹ћ‚ћљ1 7" xfId="95"/>
    <cellStyle name="‡ђѓћ‹ћ‚ћљ1 8" xfId="96"/>
    <cellStyle name="‡ђѓћ‹ћ‚ћљ1 9" xfId="97"/>
    <cellStyle name="‡ђѓћ‹ћ‚ћљ1_02.11.2007" xfId="98"/>
    <cellStyle name="‡ђѓћ‹ћ‚ћљ2" xfId="99"/>
    <cellStyle name="‡ђѓћ‹ћ‚ћљ2 10" xfId="100"/>
    <cellStyle name="‡ђѓћ‹ћ‚ћљ2 11" xfId="101"/>
    <cellStyle name="‡ђѓћ‹ћ‚ћљ2 12" xfId="102"/>
    <cellStyle name="‡ђѓћ‹ћ‚ћљ2 2" xfId="103"/>
    <cellStyle name="‡ђѓћ‹ћ‚ћљ2 3" xfId="104"/>
    <cellStyle name="‡ђѓћ‹ћ‚ћљ2 4" xfId="105"/>
    <cellStyle name="‡ђѓћ‹ћ‚ћљ2 5" xfId="106"/>
    <cellStyle name="‡ђѓћ‹ћ‚ћљ2 6" xfId="107"/>
    <cellStyle name="‡ђѓћ‹ћ‚ћљ2 7" xfId="108"/>
    <cellStyle name="‡ђѓћ‹ћ‚ћљ2 8" xfId="109"/>
    <cellStyle name="‡ђѓћ‹ћ‚ћљ2 9" xfId="110"/>
    <cellStyle name="‡ђѓћ‹ћ‚ћљ2_02.11.2007" xfId="111"/>
    <cellStyle name="’ћѓћ‚›‰" xfId="112"/>
    <cellStyle name="" xfId="113"/>
    <cellStyle name="" xfId="114"/>
    <cellStyle name="" xfId="115"/>
    <cellStyle name="" xfId="116"/>
    <cellStyle name="" xfId="117"/>
    <cellStyle name="1" xfId="118"/>
    <cellStyle name="2" xfId="119"/>
    <cellStyle name="1Normal" xfId="120"/>
    <cellStyle name="1Normal 2" xfId="121"/>
    <cellStyle name="1Normal 3" xfId="122"/>
    <cellStyle name="1Normal 4" xfId="123"/>
    <cellStyle name="1Normal 5" xfId="124"/>
    <cellStyle name="1Normal 6" xfId="125"/>
    <cellStyle name="1Normal 7" xfId="126"/>
    <cellStyle name="1Normal 8" xfId="127"/>
    <cellStyle name="1Normal 9" xfId="128"/>
    <cellStyle name="1Normal_02.11.2007" xfId="129"/>
    <cellStyle name="20% - Accent1" xfId="130"/>
    <cellStyle name="20% - Accent2" xfId="131"/>
    <cellStyle name="20% - Accent3" xfId="132"/>
    <cellStyle name="20% - Accent4" xfId="133"/>
    <cellStyle name="20% - Accent5" xfId="134"/>
    <cellStyle name="20% - Accent6" xfId="135"/>
    <cellStyle name="20% - Акцент1 10" xfId="136"/>
    <cellStyle name="20% - Акцент1 11" xfId="137"/>
    <cellStyle name="20% - Акцент1 12" xfId="138"/>
    <cellStyle name="20% - Акцент1 2" xfId="139"/>
    <cellStyle name="20% - Акцент1 3" xfId="140"/>
    <cellStyle name="20% - Акцент1 4" xfId="141"/>
    <cellStyle name="20% - Акцент1 5" xfId="142"/>
    <cellStyle name="20% - Акцент1 6" xfId="143"/>
    <cellStyle name="20% - Акцент1 7" xfId="144"/>
    <cellStyle name="20% - Акцент1 8" xfId="145"/>
    <cellStyle name="20% - Акцент1 9" xfId="146"/>
    <cellStyle name="20% - Акцент2 10" xfId="147"/>
    <cellStyle name="20% - Акцент2 11" xfId="148"/>
    <cellStyle name="20% - Акцент2 12" xfId="149"/>
    <cellStyle name="20% - Акцент2 2" xfId="150"/>
    <cellStyle name="20% - Акцент2 3" xfId="151"/>
    <cellStyle name="20% - Акцент2 4" xfId="152"/>
    <cellStyle name="20% - Акцент2 5" xfId="153"/>
    <cellStyle name="20% - Акцент2 6" xfId="154"/>
    <cellStyle name="20% - Акцент2 7" xfId="155"/>
    <cellStyle name="20% - Акцент2 8" xfId="156"/>
    <cellStyle name="20% - Акцент2 9" xfId="157"/>
    <cellStyle name="20% - Акцент3 10" xfId="158"/>
    <cellStyle name="20% - Акцент3 11" xfId="159"/>
    <cellStyle name="20% - Акцент3 12" xfId="160"/>
    <cellStyle name="20% - Акцент3 2" xfId="161"/>
    <cellStyle name="20% - Акцент3 3" xfId="162"/>
    <cellStyle name="20% - Акцент3 4" xfId="163"/>
    <cellStyle name="20% - Акцент3 5" xfId="164"/>
    <cellStyle name="20% - Акцент3 6" xfId="165"/>
    <cellStyle name="20% - Акцент3 7" xfId="166"/>
    <cellStyle name="20% - Акцент3 8" xfId="167"/>
    <cellStyle name="20% - Акцент3 9" xfId="168"/>
    <cellStyle name="20% - Акцент4 10" xfId="169"/>
    <cellStyle name="20% - Акцент4 11" xfId="170"/>
    <cellStyle name="20% - Акцент4 12" xfId="171"/>
    <cellStyle name="20% - Акцент4 2" xfId="172"/>
    <cellStyle name="20% - Акцент4 3" xfId="173"/>
    <cellStyle name="20% - Акцент4 4" xfId="174"/>
    <cellStyle name="20% - Акцент4 5" xfId="175"/>
    <cellStyle name="20% - Акцент4 6" xfId="176"/>
    <cellStyle name="20% - Акцент4 7" xfId="177"/>
    <cellStyle name="20% - Акцент4 8" xfId="178"/>
    <cellStyle name="20% - Акцент4 9" xfId="179"/>
    <cellStyle name="20% - Акцент5 10" xfId="180"/>
    <cellStyle name="20% - Акцент5 11" xfId="181"/>
    <cellStyle name="20% - Акцент5 12" xfId="182"/>
    <cellStyle name="20% - Акцент5 2" xfId="183"/>
    <cellStyle name="20% - Акцент5 3" xfId="184"/>
    <cellStyle name="20% - Акцент5 4" xfId="185"/>
    <cellStyle name="20% - Акцент5 5" xfId="186"/>
    <cellStyle name="20% - Акцент5 6" xfId="187"/>
    <cellStyle name="20% - Акцент5 7" xfId="188"/>
    <cellStyle name="20% - Акцент5 8" xfId="189"/>
    <cellStyle name="20% - Акцент5 9" xfId="190"/>
    <cellStyle name="20% - Акцент6 10" xfId="191"/>
    <cellStyle name="20% - Акцент6 11" xfId="192"/>
    <cellStyle name="20% - Акцент6 12" xfId="193"/>
    <cellStyle name="20% - Акцент6 2" xfId="194"/>
    <cellStyle name="20% - Акцент6 3" xfId="195"/>
    <cellStyle name="20% - Акцент6 4" xfId="196"/>
    <cellStyle name="20% - Акцент6 5" xfId="197"/>
    <cellStyle name="20% - Акцент6 6" xfId="198"/>
    <cellStyle name="20% - Акцент6 7" xfId="199"/>
    <cellStyle name="20% - Акцент6 8" xfId="200"/>
    <cellStyle name="20% - Акцент6 9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40% - Акцент1 10" xfId="208"/>
    <cellStyle name="40% - Акцент1 11" xfId="209"/>
    <cellStyle name="40% - Акцент1 12" xfId="210"/>
    <cellStyle name="40% - Акцент1 2" xfId="211"/>
    <cellStyle name="40% - Акцент1 3" xfId="212"/>
    <cellStyle name="40% - Акцент1 4" xfId="213"/>
    <cellStyle name="40% - Акцент1 5" xfId="214"/>
    <cellStyle name="40% - Акцент1 6" xfId="215"/>
    <cellStyle name="40% - Акцент1 7" xfId="216"/>
    <cellStyle name="40% - Акцент1 8" xfId="217"/>
    <cellStyle name="40% - Акцент1 9" xfId="218"/>
    <cellStyle name="40% - Акцент2 10" xfId="219"/>
    <cellStyle name="40% - Акцент2 11" xfId="220"/>
    <cellStyle name="40% - Акцент2 12" xfId="221"/>
    <cellStyle name="40% - Акцент2 2" xfId="222"/>
    <cellStyle name="40% - Акцент2 3" xfId="223"/>
    <cellStyle name="40% - Акцент2 4" xfId="224"/>
    <cellStyle name="40% - Акцент2 5" xfId="225"/>
    <cellStyle name="40% - Акцент2 6" xfId="226"/>
    <cellStyle name="40% - Акцент2 7" xfId="227"/>
    <cellStyle name="40% - Акцент2 8" xfId="228"/>
    <cellStyle name="40% - Акцент2 9" xfId="229"/>
    <cellStyle name="40% - Акцент3 10" xfId="230"/>
    <cellStyle name="40% - Акцент3 11" xfId="231"/>
    <cellStyle name="40% - Акцент3 12" xfId="232"/>
    <cellStyle name="40% - Акцент3 2" xfId="233"/>
    <cellStyle name="40% - Акцент3 3" xfId="234"/>
    <cellStyle name="40% - Акцент3 4" xfId="235"/>
    <cellStyle name="40% - Акцент3 5" xfId="236"/>
    <cellStyle name="40% - Акцент3 6" xfId="237"/>
    <cellStyle name="40% - Акцент3 7" xfId="238"/>
    <cellStyle name="40% - Акцент3 8" xfId="239"/>
    <cellStyle name="40% - Акцент3 9" xfId="240"/>
    <cellStyle name="40% - Акцент4 10" xfId="241"/>
    <cellStyle name="40% - Акцент4 11" xfId="242"/>
    <cellStyle name="40% - Акцент4 12" xfId="243"/>
    <cellStyle name="40% - Акцент4 2" xfId="244"/>
    <cellStyle name="40% - Акцент4 3" xfId="245"/>
    <cellStyle name="40% - Акцент4 4" xfId="246"/>
    <cellStyle name="40% - Акцент4 5" xfId="247"/>
    <cellStyle name="40% - Акцент4 6" xfId="248"/>
    <cellStyle name="40% - Акцент4 7" xfId="249"/>
    <cellStyle name="40% - Акцент4 8" xfId="250"/>
    <cellStyle name="40% - Акцент4 9" xfId="251"/>
    <cellStyle name="40% - Акцент5 10" xfId="252"/>
    <cellStyle name="40% - Акцент5 11" xfId="253"/>
    <cellStyle name="40% - Акцент5 12" xfId="254"/>
    <cellStyle name="40% - Акцент5 2" xfId="255"/>
    <cellStyle name="40% - Акцент5 3" xfId="256"/>
    <cellStyle name="40% - Акцент5 4" xfId="257"/>
    <cellStyle name="40% - Акцент5 5" xfId="258"/>
    <cellStyle name="40% - Акцент5 6" xfId="259"/>
    <cellStyle name="40% - Акцент5 7" xfId="260"/>
    <cellStyle name="40% - Акцент5 8" xfId="261"/>
    <cellStyle name="40% - Акцент5 9" xfId="262"/>
    <cellStyle name="40% - Акцент6 10" xfId="263"/>
    <cellStyle name="40% - Акцент6 11" xfId="264"/>
    <cellStyle name="40% - Акцент6 12" xfId="265"/>
    <cellStyle name="40% - Акцент6 2" xfId="266"/>
    <cellStyle name="40% - Акцент6 3" xfId="267"/>
    <cellStyle name="40% - Акцент6 4" xfId="268"/>
    <cellStyle name="40% - Акцент6 5" xfId="269"/>
    <cellStyle name="40% - Акцент6 6" xfId="270"/>
    <cellStyle name="40% - Акцент6 7" xfId="271"/>
    <cellStyle name="40% - Акцент6 8" xfId="272"/>
    <cellStyle name="40% - Акцент6 9" xfId="273"/>
    <cellStyle name="60% - Accent1" xfId="274"/>
    <cellStyle name="60% - Accent2" xfId="275"/>
    <cellStyle name="60% - Accent3" xfId="276"/>
    <cellStyle name="60% - Accent4" xfId="277"/>
    <cellStyle name="60% - Accent5" xfId="278"/>
    <cellStyle name="60% - Accent6" xfId="279"/>
    <cellStyle name="60% - Акцент1 10" xfId="280"/>
    <cellStyle name="60% - Акцент1 11" xfId="281"/>
    <cellStyle name="60% - Акцент1 12" xfId="282"/>
    <cellStyle name="60% - Акцент1 2" xfId="283"/>
    <cellStyle name="60% - Акцент1 3" xfId="284"/>
    <cellStyle name="60% - Акцент1 4" xfId="285"/>
    <cellStyle name="60% - Акцент1 5" xfId="286"/>
    <cellStyle name="60% - Акцент1 6" xfId="287"/>
    <cellStyle name="60% - Акцент1 7" xfId="288"/>
    <cellStyle name="60% - Акцент1 8" xfId="289"/>
    <cellStyle name="60% - Акцент1 9" xfId="290"/>
    <cellStyle name="60% - Акцент2 10" xfId="291"/>
    <cellStyle name="60% - Акцент2 11" xfId="292"/>
    <cellStyle name="60% - Акцент2 12" xfId="293"/>
    <cellStyle name="60% - Акцент2 2" xfId="294"/>
    <cellStyle name="60% - Акцент2 3" xfId="295"/>
    <cellStyle name="60% - Акцент2 4" xfId="296"/>
    <cellStyle name="60% - Акцент2 5" xfId="297"/>
    <cellStyle name="60% - Акцент2 6" xfId="298"/>
    <cellStyle name="60% - Акцент2 7" xfId="299"/>
    <cellStyle name="60% - Акцент2 8" xfId="300"/>
    <cellStyle name="60% - Акцент2 9" xfId="301"/>
    <cellStyle name="60% - Акцент3 10" xfId="302"/>
    <cellStyle name="60% - Акцент3 11" xfId="303"/>
    <cellStyle name="60% - Акцент3 12" xfId="304"/>
    <cellStyle name="60% - Акцент3 2" xfId="305"/>
    <cellStyle name="60% - Акцент3 3" xfId="306"/>
    <cellStyle name="60% - Акцент3 4" xfId="307"/>
    <cellStyle name="60% - Акцент3 5" xfId="308"/>
    <cellStyle name="60% - Акцент3 6" xfId="309"/>
    <cellStyle name="60% - Акцент3 7" xfId="310"/>
    <cellStyle name="60% - Акцент3 8" xfId="311"/>
    <cellStyle name="60% - Акцент3 9" xfId="312"/>
    <cellStyle name="60% - Акцент4 10" xfId="313"/>
    <cellStyle name="60% - Акцент4 11" xfId="314"/>
    <cellStyle name="60% - Акцент4 12" xfId="315"/>
    <cellStyle name="60% - Акцент4 2" xfId="316"/>
    <cellStyle name="60% - Акцент4 3" xfId="317"/>
    <cellStyle name="60% - Акцент4 4" xfId="318"/>
    <cellStyle name="60% - Акцент4 5" xfId="319"/>
    <cellStyle name="60% - Акцент4 6" xfId="320"/>
    <cellStyle name="60% - Акцент4 7" xfId="321"/>
    <cellStyle name="60% - Акцент4 8" xfId="322"/>
    <cellStyle name="60% - Акцент4 9" xfId="323"/>
    <cellStyle name="60% - Акцент5 10" xfId="324"/>
    <cellStyle name="60% - Акцент5 11" xfId="325"/>
    <cellStyle name="60% - Акцент5 12" xfId="326"/>
    <cellStyle name="60% - Акцент5 2" xfId="327"/>
    <cellStyle name="60% - Акцент5 3" xfId="328"/>
    <cellStyle name="60% - Акцент5 4" xfId="329"/>
    <cellStyle name="60% - Акцент5 5" xfId="330"/>
    <cellStyle name="60% - Акцент5 6" xfId="331"/>
    <cellStyle name="60% - Акцент5 7" xfId="332"/>
    <cellStyle name="60% - Акцент5 8" xfId="333"/>
    <cellStyle name="60% - Акцент5 9" xfId="334"/>
    <cellStyle name="60% - Акцент6 10" xfId="335"/>
    <cellStyle name="60% - Акцент6 11" xfId="336"/>
    <cellStyle name="60% - Акцент6 12" xfId="337"/>
    <cellStyle name="60% - Акцент6 2" xfId="338"/>
    <cellStyle name="60% - Акцент6 3" xfId="339"/>
    <cellStyle name="60% - Акцент6 4" xfId="340"/>
    <cellStyle name="60% - Акцент6 5" xfId="341"/>
    <cellStyle name="60% - Акцент6 6" xfId="342"/>
    <cellStyle name="60% - Акцент6 7" xfId="343"/>
    <cellStyle name="60% - Акцент6 8" xfId="344"/>
    <cellStyle name="60% - Акцент6 9" xfId="345"/>
    <cellStyle name="Aaia?iue" xfId="346"/>
    <cellStyle name="Aaia?iue [0]" xfId="347"/>
    <cellStyle name="Aaia?iue_,, 255 якуни" xfId="348"/>
    <cellStyle name="Accent1" xfId="349"/>
    <cellStyle name="Accent1 - 20%" xfId="350"/>
    <cellStyle name="Accent1 - 40%" xfId="351"/>
    <cellStyle name="Accent1 - 60%" xfId="352"/>
    <cellStyle name="Accent1_прил№7" xfId="353"/>
    <cellStyle name="Accent2" xfId="354"/>
    <cellStyle name="Accent2 - 20%" xfId="355"/>
    <cellStyle name="Accent2 - 40%" xfId="356"/>
    <cellStyle name="Accent2 - 60%" xfId="357"/>
    <cellStyle name="Accent2_прил№7" xfId="358"/>
    <cellStyle name="Accent3" xfId="359"/>
    <cellStyle name="Accent3 - 20%" xfId="360"/>
    <cellStyle name="Accent3 - 40%" xfId="361"/>
    <cellStyle name="Accent3 - 60%" xfId="362"/>
    <cellStyle name="Accent3_прил№7" xfId="363"/>
    <cellStyle name="Accent4" xfId="364"/>
    <cellStyle name="Accent4 - 20%" xfId="365"/>
    <cellStyle name="Accent4 - 40%" xfId="366"/>
    <cellStyle name="Accent4 - 60%" xfId="367"/>
    <cellStyle name="Accent4_прил№7" xfId="368"/>
    <cellStyle name="Accent5" xfId="369"/>
    <cellStyle name="Accent5 - 20%" xfId="370"/>
    <cellStyle name="Accent5 - 40%" xfId="371"/>
    <cellStyle name="Accent5 - 60%" xfId="372"/>
    <cellStyle name="Accent5_прил№7" xfId="373"/>
    <cellStyle name="Accent6" xfId="374"/>
    <cellStyle name="Accent6 - 20%" xfId="375"/>
    <cellStyle name="Accent6 - 40%" xfId="376"/>
    <cellStyle name="Accent6 - 60%" xfId="377"/>
    <cellStyle name="Accent6_прил№7" xfId="378"/>
    <cellStyle name="Acdldnnueer" xfId="379"/>
    <cellStyle name="Alilciue [0]_ 2003 aia" xfId="380"/>
    <cellStyle name="Alilciue_ 2003 aia" xfId="381"/>
    <cellStyle name="Bad" xfId="382"/>
    <cellStyle name="Calculation" xfId="383"/>
    <cellStyle name="Check Cell" xfId="384"/>
    <cellStyle name="Comma" xfId="385"/>
    <cellStyle name="Comma [0]_Sheet1 (2)" xfId="386"/>
    <cellStyle name="Comma_Balance" xfId="387"/>
    <cellStyle name="Comma0" xfId="388"/>
    <cellStyle name="Comma0 10" xfId="389"/>
    <cellStyle name="Comma0 2" xfId="390"/>
    <cellStyle name="Comma0 3" xfId="391"/>
    <cellStyle name="Comma0 4" xfId="392"/>
    <cellStyle name="Comma0 5" xfId="393"/>
    <cellStyle name="Comma0 6" xfId="394"/>
    <cellStyle name="Comma0 7" xfId="395"/>
    <cellStyle name="Comma0 8" xfId="396"/>
    <cellStyle name="Comma0 9" xfId="397"/>
    <cellStyle name="Comma0_NGMK" xfId="398"/>
    <cellStyle name="Currency" xfId="399"/>
    <cellStyle name="Currency [0]_Assump." xfId="400"/>
    <cellStyle name="Currency_Assump." xfId="401"/>
    <cellStyle name="Currency0" xfId="402"/>
    <cellStyle name="Currency0 10" xfId="403"/>
    <cellStyle name="Currency0 2" xfId="404"/>
    <cellStyle name="Currency0 3" xfId="405"/>
    <cellStyle name="Currency0 4" xfId="406"/>
    <cellStyle name="Currency0 5" xfId="407"/>
    <cellStyle name="Currency0 6" xfId="408"/>
    <cellStyle name="Currency0 7" xfId="409"/>
    <cellStyle name="Currency0 8" xfId="410"/>
    <cellStyle name="Currency0 9" xfId="411"/>
    <cellStyle name="Currency0_NGMK" xfId="412"/>
    <cellStyle name="Date" xfId="413"/>
    <cellStyle name="Date 2" xfId="414"/>
    <cellStyle name="Date 3" xfId="415"/>
    <cellStyle name="Date 4" xfId="416"/>
    <cellStyle name="Date 5" xfId="417"/>
    <cellStyle name="Date 6" xfId="418"/>
    <cellStyle name="Date 7" xfId="419"/>
    <cellStyle name="Date 8" xfId="420"/>
    <cellStyle name="Date 9" xfId="421"/>
    <cellStyle name="Date_NGMK" xfId="422"/>
    <cellStyle name="Emphasis 1" xfId="423"/>
    <cellStyle name="Emphasis 2" xfId="424"/>
    <cellStyle name="Emphasis 3" xfId="425"/>
    <cellStyle name="Euro" xfId="426"/>
    <cellStyle name="Explanatory Text" xfId="427"/>
    <cellStyle name="Fixed" xfId="428"/>
    <cellStyle name="Fixed 2" xfId="429"/>
    <cellStyle name="Fixed 3" xfId="430"/>
    <cellStyle name="Fixed 4" xfId="431"/>
    <cellStyle name="Fixed 5" xfId="432"/>
    <cellStyle name="Fixed 6" xfId="433"/>
    <cellStyle name="Fixed 7" xfId="434"/>
    <cellStyle name="Fixed 8" xfId="435"/>
    <cellStyle name="Fixed 9" xfId="436"/>
    <cellStyle name="Fixed_NGMK" xfId="437"/>
    <cellStyle name="Good" xfId="438"/>
    <cellStyle name="Heading 1" xfId="439"/>
    <cellStyle name="Heading 1 2" xfId="440"/>
    <cellStyle name="Heading 1 3" xfId="441"/>
    <cellStyle name="Heading 1 4" xfId="442"/>
    <cellStyle name="Heading 1 5" xfId="443"/>
    <cellStyle name="Heading 1 6" xfId="444"/>
    <cellStyle name="Heading 1 7" xfId="445"/>
    <cellStyle name="Heading 1 8" xfId="446"/>
    <cellStyle name="Heading 1 9" xfId="447"/>
    <cellStyle name="Heading 1_NGMK" xfId="448"/>
    <cellStyle name="Heading 2" xfId="449"/>
    <cellStyle name="Heading 2 2" xfId="450"/>
    <cellStyle name="Heading 2 3" xfId="451"/>
    <cellStyle name="Heading 2 4" xfId="452"/>
    <cellStyle name="Heading 2 5" xfId="453"/>
    <cellStyle name="Heading 2 6" xfId="454"/>
    <cellStyle name="Heading 2 7" xfId="455"/>
    <cellStyle name="Heading 2 8" xfId="456"/>
    <cellStyle name="Heading 2 9" xfId="457"/>
    <cellStyle name="Heading 2_NGMK" xfId="458"/>
    <cellStyle name="Heading 3" xfId="459"/>
    <cellStyle name="Heading 4" xfId="460"/>
    <cellStyle name="I?ioaioiue" xfId="461"/>
    <cellStyle name="I`u?iue_Deri98_D" xfId="462"/>
    <cellStyle name="Iau?iue" xfId="463"/>
    <cellStyle name="Ineduararr?n? acdldnnueer" xfId="464"/>
    <cellStyle name="Input" xfId="465"/>
    <cellStyle name="Linked Cell" xfId="466"/>
    <cellStyle name="Neutral" xfId="467"/>
    <cellStyle name="Norma11l" xfId="468"/>
    <cellStyle name="Norma11l 2" xfId="469"/>
    <cellStyle name="Norma11l 3" xfId="470"/>
    <cellStyle name="Norma11l 4" xfId="471"/>
    <cellStyle name="Norma11l 5" xfId="472"/>
    <cellStyle name="Norma11l 6" xfId="473"/>
    <cellStyle name="Norma11l 7" xfId="474"/>
    <cellStyle name="Norma11l 8" xfId="475"/>
    <cellStyle name="Norma11l 9" xfId="476"/>
    <cellStyle name="Norma11l_02.11.2007" xfId="477"/>
    <cellStyle name="normal" xfId="478"/>
    <cellStyle name="normal 10" xfId="479"/>
    <cellStyle name="normal 2" xfId="480"/>
    <cellStyle name="normal 3" xfId="481"/>
    <cellStyle name="normal 4" xfId="482"/>
    <cellStyle name="normal 5" xfId="483"/>
    <cellStyle name="normal 6" xfId="484"/>
    <cellStyle name="normal 7" xfId="485"/>
    <cellStyle name="normal 8" xfId="486"/>
    <cellStyle name="normal 9" xfId="487"/>
    <cellStyle name="Normal_2003 6 ойлик хисоботлари xls" xfId="488"/>
    <cellStyle name="Note" xfId="489"/>
    <cellStyle name="Nun??c [0]_ 2003 aia" xfId="490"/>
    <cellStyle name="Nun??c_ 2003 aia" xfId="491"/>
    <cellStyle name="Ociriniaue [0]_1" xfId="492"/>
    <cellStyle name="Ociriniaue_1" xfId="493"/>
    <cellStyle name="Oeiainiaue" xfId="494"/>
    <cellStyle name="Oeiainiaue [0]" xfId="495"/>
    <cellStyle name="Oeiainiaue_,, 255 якуни" xfId="496"/>
    <cellStyle name="Output" xfId="497"/>
    <cellStyle name="Percent" xfId="498"/>
    <cellStyle name="s]_x000d__x000a_;load=rrtsklst.exe_x000d__x000a_Beep=yes_x000d__x000a_NullPort=None_x000d__x000a_BorderWidth=3_x000d__x000a_CursorBlinkRate=530_x000d__x000a_DoubleClickSpeed=452_x000d__x000a_Programs=com" xfId="499"/>
    <cellStyle name="Sheet Title" xfId="500"/>
    <cellStyle name="Title" xfId="501"/>
    <cellStyle name="Total" xfId="502"/>
    <cellStyle name="Total 2" xfId="503"/>
    <cellStyle name="Total 3" xfId="504"/>
    <cellStyle name="Total 4" xfId="505"/>
    <cellStyle name="Total 5" xfId="506"/>
    <cellStyle name="Total 6" xfId="507"/>
    <cellStyle name="Total 7" xfId="508"/>
    <cellStyle name="Total 8" xfId="509"/>
    <cellStyle name="Total 9" xfId="510"/>
    <cellStyle name="Total_NGMK" xfId="511"/>
    <cellStyle name="Warning Text" xfId="512"/>
    <cellStyle name="Акцент1 10" xfId="513"/>
    <cellStyle name="Акцент1 11" xfId="514"/>
    <cellStyle name="Акцент1 12" xfId="515"/>
    <cellStyle name="Акцент1 2" xfId="516"/>
    <cellStyle name="Акцент1 3" xfId="517"/>
    <cellStyle name="Акцент1 4" xfId="518"/>
    <cellStyle name="Акцент1 5" xfId="519"/>
    <cellStyle name="Акцент1 6" xfId="520"/>
    <cellStyle name="Акцент1 7" xfId="521"/>
    <cellStyle name="Акцент1 8" xfId="522"/>
    <cellStyle name="Акцент1 9" xfId="523"/>
    <cellStyle name="Акцент2 10" xfId="524"/>
    <cellStyle name="Акцент2 11" xfId="525"/>
    <cellStyle name="Акцент2 12" xfId="526"/>
    <cellStyle name="Акцент2 2" xfId="527"/>
    <cellStyle name="Акцент2 3" xfId="528"/>
    <cellStyle name="Акцент2 4" xfId="529"/>
    <cellStyle name="Акцент2 5" xfId="530"/>
    <cellStyle name="Акцент2 6" xfId="531"/>
    <cellStyle name="Акцент2 7" xfId="532"/>
    <cellStyle name="Акцент2 8" xfId="533"/>
    <cellStyle name="Акцент2 9" xfId="534"/>
    <cellStyle name="Акцент3 10" xfId="535"/>
    <cellStyle name="Акцент3 11" xfId="536"/>
    <cellStyle name="Акцент3 12" xfId="537"/>
    <cellStyle name="Акцент3 2" xfId="538"/>
    <cellStyle name="Акцент3 3" xfId="539"/>
    <cellStyle name="Акцент3 4" xfId="540"/>
    <cellStyle name="Акцент3 5" xfId="541"/>
    <cellStyle name="Акцент3 6" xfId="542"/>
    <cellStyle name="Акцент3 7" xfId="543"/>
    <cellStyle name="Акцент3 8" xfId="544"/>
    <cellStyle name="Акцент3 9" xfId="545"/>
    <cellStyle name="Акцент4 10" xfId="546"/>
    <cellStyle name="Акцент4 11" xfId="547"/>
    <cellStyle name="Акцент4 12" xfId="548"/>
    <cellStyle name="Акцент4 2" xfId="549"/>
    <cellStyle name="Акцент4 3" xfId="550"/>
    <cellStyle name="Акцент4 4" xfId="551"/>
    <cellStyle name="Акцент4 5" xfId="552"/>
    <cellStyle name="Акцент4 6" xfId="553"/>
    <cellStyle name="Акцент4 7" xfId="554"/>
    <cellStyle name="Акцент4 8" xfId="555"/>
    <cellStyle name="Акцент4 9" xfId="556"/>
    <cellStyle name="Акцент5 10" xfId="557"/>
    <cellStyle name="Акцент5 11" xfId="558"/>
    <cellStyle name="Акцент5 12" xfId="559"/>
    <cellStyle name="Акцент5 2" xfId="560"/>
    <cellStyle name="Акцент5 3" xfId="561"/>
    <cellStyle name="Акцент5 4" xfId="562"/>
    <cellStyle name="Акцент5 5" xfId="563"/>
    <cellStyle name="Акцент5 6" xfId="564"/>
    <cellStyle name="Акцент5 7" xfId="565"/>
    <cellStyle name="Акцент5 8" xfId="566"/>
    <cellStyle name="Акцент5 9" xfId="567"/>
    <cellStyle name="Акцент6 10" xfId="568"/>
    <cellStyle name="Акцент6 11" xfId="569"/>
    <cellStyle name="Акцент6 12" xfId="570"/>
    <cellStyle name="Акцент6 2" xfId="571"/>
    <cellStyle name="Акцент6 3" xfId="572"/>
    <cellStyle name="Акцент6 4" xfId="573"/>
    <cellStyle name="Акцент6 5" xfId="574"/>
    <cellStyle name="Акцент6 6" xfId="575"/>
    <cellStyle name="Акцент6 7" xfId="576"/>
    <cellStyle name="Акцент6 8" xfId="577"/>
    <cellStyle name="Акцент6 9" xfId="578"/>
    <cellStyle name="Баланс ИПК &quot;ШАРК&quot; (в рублях)" xfId="579"/>
    <cellStyle name="Баланс ИПК &quot;ШАРК&quot; (в рублях) 10" xfId="580"/>
    <cellStyle name="Баланс ИПК &quot;ШАРК&quot; (в рублях) 11" xfId="581"/>
    <cellStyle name="Баланс ИПК &quot;ШАРК&quot; (в рублях) 2" xfId="582"/>
    <cellStyle name="Баланс ИПК &quot;ШАРК&quot; (в рублях) 3" xfId="583"/>
    <cellStyle name="Баланс ИПК &quot;ШАРК&quot; (в рублях) 4" xfId="584"/>
    <cellStyle name="Баланс ИПК &quot;ШАРК&quot; (в рублях) 5" xfId="585"/>
    <cellStyle name="Баланс ИПК &quot;ШАРК&quot; (в рублях) 6" xfId="586"/>
    <cellStyle name="Баланс ИПК &quot;ШАРК&quot; (в рублях) 7" xfId="587"/>
    <cellStyle name="Баланс ИПК &quot;ШАРК&quot; (в рублях) 8" xfId="588"/>
    <cellStyle name="Баланс ИПК &quot;ШАРК&quot; (в рублях) 9" xfId="589"/>
    <cellStyle name="Баланс ИПК &quot;ШАРК&quot; (в рублях)_02.11.2007" xfId="590"/>
    <cellStyle name="Ввод  10" xfId="591"/>
    <cellStyle name="Ввод  11" xfId="592"/>
    <cellStyle name="Ввод  12" xfId="593"/>
    <cellStyle name="Ввод  2" xfId="594"/>
    <cellStyle name="Ввод  3" xfId="595"/>
    <cellStyle name="Ввод  4" xfId="596"/>
    <cellStyle name="Ввод  5" xfId="597"/>
    <cellStyle name="Ввод  6" xfId="598"/>
    <cellStyle name="Ввод  7" xfId="599"/>
    <cellStyle name="Ввод  8" xfId="600"/>
    <cellStyle name="Ввод  9" xfId="601"/>
    <cellStyle name="Вывод 10" xfId="602"/>
    <cellStyle name="Вывод 11" xfId="603"/>
    <cellStyle name="Вывод 12" xfId="604"/>
    <cellStyle name="Вывод 2" xfId="605"/>
    <cellStyle name="Вывод 3" xfId="606"/>
    <cellStyle name="Вывод 4" xfId="607"/>
    <cellStyle name="Вывод 5" xfId="608"/>
    <cellStyle name="Вывод 6" xfId="609"/>
    <cellStyle name="Вывод 7" xfId="610"/>
    <cellStyle name="Вывод 8" xfId="611"/>
    <cellStyle name="Вывод 9" xfId="612"/>
    <cellStyle name="Вычисление 10" xfId="613"/>
    <cellStyle name="Вычисление 11" xfId="614"/>
    <cellStyle name="Вычисление 12" xfId="615"/>
    <cellStyle name="Вычисление 2" xfId="616"/>
    <cellStyle name="Вычисление 3" xfId="617"/>
    <cellStyle name="Вычисление 4" xfId="618"/>
    <cellStyle name="Вычисление 5" xfId="619"/>
    <cellStyle name="Вычисление 6" xfId="620"/>
    <cellStyle name="Вычисление 7" xfId="621"/>
    <cellStyle name="Вычисление 8" xfId="622"/>
    <cellStyle name="Вычисление 9" xfId="623"/>
    <cellStyle name="Дата" xfId="624"/>
    <cellStyle name="Денежный 2" xfId="625"/>
    <cellStyle name="Денежный 3" xfId="626"/>
    <cellStyle name="ельводхоз" xfId="627"/>
    <cellStyle name="Заголовок" xfId="628"/>
    <cellStyle name="Заголовок 1 10" xfId="629"/>
    <cellStyle name="Заголовок 1 11" xfId="630"/>
    <cellStyle name="Заголовок 1 12" xfId="631"/>
    <cellStyle name="Заголовок 1 2" xfId="632"/>
    <cellStyle name="Заголовок 1 3" xfId="633"/>
    <cellStyle name="Заголовок 1 4" xfId="634"/>
    <cellStyle name="Заголовок 1 5" xfId="635"/>
    <cellStyle name="Заголовок 1 6" xfId="636"/>
    <cellStyle name="Заголовок 1 7" xfId="637"/>
    <cellStyle name="Заголовок 1 8" xfId="638"/>
    <cellStyle name="Заголовок 1 9" xfId="639"/>
    <cellStyle name="Заголовок 2 10" xfId="640"/>
    <cellStyle name="Заголовок 2 11" xfId="641"/>
    <cellStyle name="Заголовок 2 12" xfId="642"/>
    <cellStyle name="Заголовок 2 2" xfId="643"/>
    <cellStyle name="Заголовок 2 3" xfId="644"/>
    <cellStyle name="Заголовок 2 4" xfId="645"/>
    <cellStyle name="Заголовок 2 5" xfId="646"/>
    <cellStyle name="Заголовок 2 6" xfId="647"/>
    <cellStyle name="Заголовок 2 7" xfId="648"/>
    <cellStyle name="Заголовок 2 8" xfId="649"/>
    <cellStyle name="Заголовок 2 9" xfId="650"/>
    <cellStyle name="Заголовок 3 10" xfId="651"/>
    <cellStyle name="Заголовок 3 11" xfId="652"/>
    <cellStyle name="Заголовок 3 12" xfId="653"/>
    <cellStyle name="Заголовок 3 2" xfId="654"/>
    <cellStyle name="Заголовок 3 3" xfId="655"/>
    <cellStyle name="Заголовок 3 4" xfId="656"/>
    <cellStyle name="Заголовок 3 5" xfId="657"/>
    <cellStyle name="Заголовок 3 6" xfId="658"/>
    <cellStyle name="Заголовок 3 7" xfId="659"/>
    <cellStyle name="Заголовок 3 8" xfId="660"/>
    <cellStyle name="Заголовок 3 9" xfId="661"/>
    <cellStyle name="Заголовок 4 10" xfId="662"/>
    <cellStyle name="Заголовок 4 11" xfId="663"/>
    <cellStyle name="Заголовок 4 12" xfId="664"/>
    <cellStyle name="Заголовок 4 2" xfId="665"/>
    <cellStyle name="Заголовок 4 3" xfId="666"/>
    <cellStyle name="Заголовок 4 4" xfId="667"/>
    <cellStyle name="Заголовок 4 5" xfId="668"/>
    <cellStyle name="Заголовок 4 6" xfId="669"/>
    <cellStyle name="Заголовок 4 7" xfId="670"/>
    <cellStyle name="Заголовок 4 8" xfId="671"/>
    <cellStyle name="Заголовок 4 9" xfId="672"/>
    <cellStyle name="Итог 10" xfId="673"/>
    <cellStyle name="Итог 11" xfId="674"/>
    <cellStyle name="Итог 12" xfId="675"/>
    <cellStyle name="Итог 2" xfId="676"/>
    <cellStyle name="Итог 3" xfId="677"/>
    <cellStyle name="Итог 4" xfId="678"/>
    <cellStyle name="Итог 5" xfId="679"/>
    <cellStyle name="Итог 6" xfId="680"/>
    <cellStyle name="Итог 7" xfId="681"/>
    <cellStyle name="Итог 8" xfId="682"/>
    <cellStyle name="Итог 9" xfId="683"/>
    <cellStyle name="Контрольная ячейка 10" xfId="684"/>
    <cellStyle name="Контрольная ячейка 11" xfId="685"/>
    <cellStyle name="Контрольная ячейка 12" xfId="686"/>
    <cellStyle name="Контрольная ячейка 2" xfId="687"/>
    <cellStyle name="Контрольная ячейка 3" xfId="688"/>
    <cellStyle name="Контрольная ячейка 4" xfId="689"/>
    <cellStyle name="Контрольная ячейка 5" xfId="690"/>
    <cellStyle name="Контрольная ячейка 6" xfId="691"/>
    <cellStyle name="Контрольная ячейка 7" xfId="692"/>
    <cellStyle name="Контрольная ячейка 8" xfId="693"/>
    <cellStyle name="Контрольная ячейка 9" xfId="694"/>
    <cellStyle name="Название 10" xfId="695"/>
    <cellStyle name="Название 11" xfId="696"/>
    <cellStyle name="Название 12" xfId="697"/>
    <cellStyle name="Название 13" xfId="698"/>
    <cellStyle name="Название 2" xfId="699"/>
    <cellStyle name="Название 3" xfId="700"/>
    <cellStyle name="Название 4" xfId="701"/>
    <cellStyle name="Название 5" xfId="702"/>
    <cellStyle name="Название 6" xfId="703"/>
    <cellStyle name="Название 7" xfId="704"/>
    <cellStyle name="Название 8" xfId="705"/>
    <cellStyle name="Название 9" xfId="706"/>
    <cellStyle name="Нейтральный 10" xfId="707"/>
    <cellStyle name="Нейтральный 11" xfId="708"/>
    <cellStyle name="Нейтральный 12" xfId="709"/>
    <cellStyle name="Нейтральный 2" xfId="710"/>
    <cellStyle name="Нейтральный 3" xfId="711"/>
    <cellStyle name="Нейтральный 4" xfId="712"/>
    <cellStyle name="Нейтральный 5" xfId="713"/>
    <cellStyle name="Нейтральный 6" xfId="714"/>
    <cellStyle name="Нейтральный 7" xfId="715"/>
    <cellStyle name="Нейтральный 8" xfId="716"/>
    <cellStyle name="Нейтральный 9" xfId="717"/>
    <cellStyle name="Обычный" xfId="0" builtinId="0"/>
    <cellStyle name="Обычный (+/-)" xfId="718"/>
    <cellStyle name="Обычный 10" xfId="719"/>
    <cellStyle name="Обычный 11" xfId="720"/>
    <cellStyle name="Обычный 11 2" xfId="721"/>
    <cellStyle name="Обычный 12" xfId="722"/>
    <cellStyle name="Обычный 13" xfId="723"/>
    <cellStyle name="Обычный 14" xfId="724"/>
    <cellStyle name="Обычный 15" xfId="725"/>
    <cellStyle name="Обычный 16" xfId="726"/>
    <cellStyle name="Обычный 16 2" xfId="727"/>
    <cellStyle name="Обычный 16_Иловалар" xfId="728"/>
    <cellStyle name="Обычный 17" xfId="729"/>
    <cellStyle name="Обычный 18" xfId="730"/>
    <cellStyle name="Обычный 19" xfId="731"/>
    <cellStyle name="Обычный 2" xfId="1"/>
    <cellStyle name="Обычный 2 10" xfId="732"/>
    <cellStyle name="Обычный 2 11" xfId="733"/>
    <cellStyle name="Обычный 2 12" xfId="734"/>
    <cellStyle name="Обычный 2 13" xfId="735"/>
    <cellStyle name="Обычный 2 14" xfId="736"/>
    <cellStyle name="Обычный 2 15" xfId="737"/>
    <cellStyle name="Обычный 2 16" xfId="738"/>
    <cellStyle name="Обычный 2 17" xfId="739"/>
    <cellStyle name="Обычный 2 18" xfId="740"/>
    <cellStyle name="Обычный 2 19" xfId="741"/>
    <cellStyle name="Обычный 2 2" xfId="742"/>
    <cellStyle name="Обычный 2 2 2" xfId="743"/>
    <cellStyle name="Обычный 2 2 3" xfId="744"/>
    <cellStyle name="Обычный 2 2 4" xfId="745"/>
    <cellStyle name="Обычный 2 2 5" xfId="746"/>
    <cellStyle name="Обычный 2 2_02.11.2007" xfId="747"/>
    <cellStyle name="Обычный 2 3" xfId="748"/>
    <cellStyle name="Обычный 2 3 2" xfId="749"/>
    <cellStyle name="Обычный 2 3_Иловалар" xfId="750"/>
    <cellStyle name="Обычный 2 4" xfId="751"/>
    <cellStyle name="Обычный 2 5" xfId="752"/>
    <cellStyle name="Обычный 2 6" xfId="753"/>
    <cellStyle name="Обычный 2 7" xfId="754"/>
    <cellStyle name="Обычный 2 8" xfId="755"/>
    <cellStyle name="Обычный 2 9" xfId="756"/>
    <cellStyle name="Обычный 2_02.11.2007" xfId="757"/>
    <cellStyle name="Обычный 20" xfId="758"/>
    <cellStyle name="Обычный 21" xfId="759"/>
    <cellStyle name="Обычный 22" xfId="760"/>
    <cellStyle name="Обычный 23" xfId="761"/>
    <cellStyle name="Обычный 24" xfId="762"/>
    <cellStyle name="Обычный 25" xfId="763"/>
    <cellStyle name="Обычный 26" xfId="764"/>
    <cellStyle name="Обычный 27" xfId="765"/>
    <cellStyle name="Обычный 28" xfId="766"/>
    <cellStyle name="Обычный 29" xfId="767"/>
    <cellStyle name="Обычный 3" xfId="768"/>
    <cellStyle name="Обычный 3 2" xfId="769"/>
    <cellStyle name="Обычный 3 2 2" xfId="770"/>
    <cellStyle name="Обычный 3 2 2 2" xfId="771"/>
    <cellStyle name="Обычный 3 2 2_паспорт локализации холодильников 2012г версия для Р.М " xfId="772"/>
    <cellStyle name="Обычный 3 2 3" xfId="773"/>
    <cellStyle name="Обычный 3 2_паспорт локализации холодильников 2012г версия для Р.М " xfId="774"/>
    <cellStyle name="Обычный 3 3" xfId="775"/>
    <cellStyle name="Обычный 3_Сино-308 15.12.10" xfId="776"/>
    <cellStyle name="Обычный 30" xfId="777"/>
    <cellStyle name="Обычный 31" xfId="778"/>
    <cellStyle name="Обычный 4" xfId="779"/>
    <cellStyle name="Обычный 4 2" xfId="780"/>
    <cellStyle name="Обычный 4 2 2" xfId="781"/>
    <cellStyle name="Обычный 4 2 3" xfId="782"/>
    <cellStyle name="Обычный 4 2_паспорт локализации холодильников 2012г версия для Р.М " xfId="783"/>
    <cellStyle name="Обычный 4 3" xfId="784"/>
    <cellStyle name="Обычный 4 4" xfId="785"/>
    <cellStyle name="Обычный 4 5" xfId="786"/>
    <cellStyle name="Обычный 4 6" xfId="787"/>
    <cellStyle name="Обычный 5" xfId="788"/>
    <cellStyle name="Обычный 5 2" xfId="789"/>
    <cellStyle name="Обычный 5 3" xfId="790"/>
    <cellStyle name="Обычный 5_паспорт локализации холодильников 2012г версия для Р.М " xfId="791"/>
    <cellStyle name="Обычный 6" xfId="792"/>
    <cellStyle name="Обычный 6 2" xfId="793"/>
    <cellStyle name="Обычный 7" xfId="794"/>
    <cellStyle name="Обычный 8" xfId="795"/>
    <cellStyle name="Обычный 9" xfId="796"/>
    <cellStyle name="Плохой 10" xfId="797"/>
    <cellStyle name="Плохой 11" xfId="798"/>
    <cellStyle name="Плохой 12" xfId="799"/>
    <cellStyle name="Плохой 2" xfId="800"/>
    <cellStyle name="Плохой 3" xfId="801"/>
    <cellStyle name="Плохой 4" xfId="802"/>
    <cellStyle name="Плохой 5" xfId="803"/>
    <cellStyle name="Плохой 6" xfId="804"/>
    <cellStyle name="Плохой 7" xfId="805"/>
    <cellStyle name="Плохой 8" xfId="806"/>
    <cellStyle name="Плохой 9" xfId="807"/>
    <cellStyle name="Пояснение 10" xfId="808"/>
    <cellStyle name="Пояснение 11" xfId="809"/>
    <cellStyle name="Пояснение 12" xfId="810"/>
    <cellStyle name="Пояснение 2" xfId="811"/>
    <cellStyle name="Пояснение 3" xfId="812"/>
    <cellStyle name="Пояснение 4" xfId="813"/>
    <cellStyle name="Пояснение 5" xfId="814"/>
    <cellStyle name="Пояснение 6" xfId="815"/>
    <cellStyle name="Пояснение 7" xfId="816"/>
    <cellStyle name="Пояснение 8" xfId="817"/>
    <cellStyle name="Пояснение 9" xfId="818"/>
    <cellStyle name="Примечание 10" xfId="819"/>
    <cellStyle name="Примечание 11" xfId="820"/>
    <cellStyle name="Примечание 12" xfId="821"/>
    <cellStyle name="Примечание 2" xfId="822"/>
    <cellStyle name="Примечание 3" xfId="823"/>
    <cellStyle name="Примечание 4" xfId="824"/>
    <cellStyle name="Примечание 5" xfId="825"/>
    <cellStyle name="Примечание 6" xfId="826"/>
    <cellStyle name="Примечание 7" xfId="827"/>
    <cellStyle name="Примечание 8" xfId="828"/>
    <cellStyle name="Примечание 9" xfId="829"/>
    <cellStyle name="Процент (+/-)" xfId="830"/>
    <cellStyle name="Процент_Свод2" xfId="831"/>
    <cellStyle name="Процентный 10" xfId="832"/>
    <cellStyle name="Процентный 11" xfId="833"/>
    <cellStyle name="Процентный 2" xfId="834"/>
    <cellStyle name="Процентный 2 2" xfId="835"/>
    <cellStyle name="Процентный 2 2 2" xfId="836"/>
    <cellStyle name="Процентный 2 2 3" xfId="837"/>
    <cellStyle name="Процентный 2 2 4" xfId="838"/>
    <cellStyle name="Процентный 2 2 5" xfId="839"/>
    <cellStyle name="Процентный 2 2 6" xfId="840"/>
    <cellStyle name="Процентный 2 3" xfId="841"/>
    <cellStyle name="Процентный 2 4" xfId="842"/>
    <cellStyle name="Процентный 2 5" xfId="843"/>
    <cellStyle name="Процентный 2 6" xfId="844"/>
    <cellStyle name="Процентный 2 7" xfId="845"/>
    <cellStyle name="Процентный 2 8" xfId="846"/>
    <cellStyle name="Процентный 3" xfId="847"/>
    <cellStyle name="Процентный 3 2" xfId="848"/>
    <cellStyle name="Процентный 4" xfId="849"/>
    <cellStyle name="Процентный 5" xfId="850"/>
    <cellStyle name="Процентный 6" xfId="851"/>
    <cellStyle name="Процентный 7" xfId="852"/>
    <cellStyle name="Процентный 8" xfId="853"/>
    <cellStyle name="Процентный 9" xfId="854"/>
    <cellStyle name="Связанная ячейка 10" xfId="855"/>
    <cellStyle name="Связанная ячейка 11" xfId="856"/>
    <cellStyle name="Связанная ячейка 12" xfId="857"/>
    <cellStyle name="Связанная ячейка 2" xfId="858"/>
    <cellStyle name="Связанная ячейка 3" xfId="859"/>
    <cellStyle name="Связанная ячейка 4" xfId="860"/>
    <cellStyle name="Связанная ячейка 5" xfId="861"/>
    <cellStyle name="Связанная ячейка 6" xfId="862"/>
    <cellStyle name="Связанная ячейка 7" xfId="863"/>
    <cellStyle name="Связанная ячейка 8" xfId="864"/>
    <cellStyle name="Связанная ячейка 9" xfId="865"/>
    <cellStyle name="Стиль 1" xfId="866"/>
    <cellStyle name="Стиль 1 2" xfId="867"/>
    <cellStyle name="Стиль 1 3" xfId="868"/>
    <cellStyle name="Текст" xfId="869"/>
    <cellStyle name="Текст предупреждения 10" xfId="870"/>
    <cellStyle name="Текст предупреждения 11" xfId="871"/>
    <cellStyle name="Текст предупреждения 12" xfId="872"/>
    <cellStyle name="Текст предупреждения 2" xfId="873"/>
    <cellStyle name="Текст предупреждения 3" xfId="874"/>
    <cellStyle name="Текст предупреждения 4" xfId="875"/>
    <cellStyle name="Текст предупреждения 5" xfId="876"/>
    <cellStyle name="Текст предупреждения 6" xfId="877"/>
    <cellStyle name="Текст предупреждения 7" xfId="878"/>
    <cellStyle name="Текст предупреждения 8" xfId="879"/>
    <cellStyle name="Текст предупреждения 9" xfId="880"/>
    <cellStyle name="Тысячи [0]_  осн" xfId="881"/>
    <cellStyle name="Тысячи_  осн" xfId="882"/>
    <cellStyle name="Финансовый [0] 2" xfId="883"/>
    <cellStyle name="Финансовый [0] 3" xfId="884"/>
    <cellStyle name="Финансовый [0] 4" xfId="885"/>
    <cellStyle name="Финансовый [0] 4 2" xfId="886"/>
    <cellStyle name="Финансовый 10" xfId="887"/>
    <cellStyle name="Финансовый 11" xfId="888"/>
    <cellStyle name="Финансовый 12" xfId="889"/>
    <cellStyle name="Финансовый 2" xfId="890"/>
    <cellStyle name="Финансовый 2 10" xfId="891"/>
    <cellStyle name="Финансовый 2 2" xfId="892"/>
    <cellStyle name="Финансовый 2 2 2" xfId="893"/>
    <cellStyle name="Финансовый 2 2 2 2" xfId="894"/>
    <cellStyle name="Финансовый 2 3" xfId="895"/>
    <cellStyle name="Финансовый 2 4" xfId="896"/>
    <cellStyle name="Финансовый 2 5" xfId="897"/>
    <cellStyle name="Финансовый 2 6" xfId="898"/>
    <cellStyle name="Финансовый 2 7" xfId="899"/>
    <cellStyle name="Финансовый 2 8" xfId="900"/>
    <cellStyle name="Финансовый 2 9" xfId="901"/>
    <cellStyle name="Финансовый 3" xfId="902"/>
    <cellStyle name="Финансовый 3 2" xfId="903"/>
    <cellStyle name="Финансовый 4" xfId="904"/>
    <cellStyle name="Финансовый 4 2" xfId="905"/>
    <cellStyle name="Финансовый 4 3" xfId="906"/>
    <cellStyle name="Финансовый 5" xfId="907"/>
    <cellStyle name="Финансовый 5 2" xfId="908"/>
    <cellStyle name="Финансовый 5_1.А Шахта расчет цены на 2012.04." xfId="909"/>
    <cellStyle name="Финансовый 6" xfId="910"/>
    <cellStyle name="Финансовый 7" xfId="911"/>
    <cellStyle name="Финансовый 8" xfId="912"/>
    <cellStyle name="Финансовый 9" xfId="913"/>
    <cellStyle name="Хороший 10" xfId="914"/>
    <cellStyle name="Хороший 11" xfId="915"/>
    <cellStyle name="Хороший 12" xfId="916"/>
    <cellStyle name="Хороший 2" xfId="917"/>
    <cellStyle name="Хороший 3" xfId="918"/>
    <cellStyle name="Хороший 4" xfId="919"/>
    <cellStyle name="Хороший 5" xfId="920"/>
    <cellStyle name="Хороший 6" xfId="921"/>
    <cellStyle name="Хороший 7" xfId="922"/>
    <cellStyle name="Хороший 8" xfId="923"/>
    <cellStyle name="Хороший 9" xfId="924"/>
    <cellStyle name="Џђћ–…ќ’ќ›‰" xfId="925"/>
    <cellStyle name="Џђћ–…ќ’ќ›‰ 10" xfId="926"/>
    <cellStyle name="Џђћ–…ќ’ќ›‰ 11" xfId="927"/>
    <cellStyle name="Џђћ–…ќ’ќ›‰ 12" xfId="928"/>
    <cellStyle name="Џђћ–…ќ’ќ›‰ 2" xfId="929"/>
    <cellStyle name="Џђћ–…ќ’ќ›‰ 3" xfId="930"/>
    <cellStyle name="Џђћ–…ќ’ќ›‰ 4" xfId="931"/>
    <cellStyle name="Џђћ–…ќ’ќ›‰ 5" xfId="932"/>
    <cellStyle name="Џђћ–…ќ’ќ›‰ 6" xfId="933"/>
    <cellStyle name="Џђћ–…ќ’ќ›‰ 7" xfId="934"/>
    <cellStyle name="Џђћ–…ќ’ќ›‰ 8" xfId="935"/>
    <cellStyle name="Џђћ–…ќ’ќ›‰ 9" xfId="936"/>
    <cellStyle name="Џђћ–…ќ’ќ›‰_02.11.2007" xfId="937"/>
    <cellStyle name="Шапка" xfId="938"/>
    <cellStyle name="표준_BACK-UP" xfId="939"/>
    <cellStyle name="常规_PK_CNcntr(Bolt-11)" xfId="94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%20%20&#1075;&#1086;&#1076;/3.&#1074;&#1072;&#1088;.&#1089;&#1084;&#1077;&#1090;&#1099;%20&#1085;&#1072;%202024%20&#1075;%20&#1089;%20&#1091;&#1074;.&#1075;&#1089;&#1084;%20&#1080;&#1089;&#1087;&#1086;&#1083;.&#1072;&#1087;&#1087;&#1072;&#1088;&#1072;&#1090;/&#1057;&#1084;&#1042;&#1099;&#1093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vshanov\&#1044;&#1086;&#1082;&#1091;&#1084;&#1077;&#1085;&#1090;&#1099;\Documents%20and%20Settings\AYakubbaev\&#1056;&#1072;&#1073;&#1086;&#1095;&#1080;&#1081;%20&#1089;&#1090;&#1086;&#1083;\Ole4ka\Olya\&#1044;&#1086;&#1082;&#1091;&#1084;&#1077;&#1085;&#1090;&#1099;\&#1058;&#1072;&#1088;&#1080;&#1092;\TARIF_07\electr_energy\eng_fl_1&#1082;&#1074;_&#1088;&#1072;&#107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o3\&#1076;&#1086;&#1082;&#1091;&#1084;&#1077;&#1085;&#1090;&#1099;\Documents%20and%20Settings\Bahodir\&#1056;&#1072;&#1073;&#1086;&#1095;&#1080;&#1081;%20&#1089;&#1090;&#1086;&#1083;\&#1053;&#1072;&#1084;&#1091;&#1085;&#1072;%20&#1056;&#1040;&#1057;&#1063;&#1045;&#1058;%20&#1058;&#1069;&#1054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vshanov\&#1076;&#1086;&#1082;&#1091;&#1084;&#1077;&#1085;&#1090;&#1099;\&#1055;&#1088;&#1086;&#1077;&#1082;&#1090;&#1099;\&#1055;&#1088;&#1086;&#1077;&#1082;&#1090;&#1099;\&#1058;&#1102;&#1073;&#1077;&#1075;&#1072;&#1090;&#1072;&#1085;%2017_02_07\&#1044;&#1077;&#1093;&#1082;&#1072;&#1085;&#1072;&#1073;&#1072;&#1090;\04.12.2007\&#1042;&#1072;&#1088;%201\&#1042;&#1072;&#1088;&#1080;&#1072;&#1085;&#1090;%201%20&#1089;%20&#1088;&#1077;&#1084;&#1086;&#1085;&#1090;&#1086;&#1084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Documents%20and%20Settings\&#1040;&#1076;&#1084;&#1080;&#1085;&#1080;&#1089;&#1090;&#1088;&#1072;&#1090;&#1086;&#1088;\&#1052;&#1086;&#1080;%20&#1076;&#1086;&#1082;&#1091;&#1084;&#1077;&#1085;&#1090;&#1099;\&#1078;&#1072;&#1089;&#1091;&#1088;%20&#1089;&#1074;&#1086;&#1076;\&#1103;&#1085;&#1075;&#1080;&#1086;&#1073;&#1086;&#1076;%20&#1090;&#1091;&#1084;&#1072;&#1085;&#1080;\&#1103;&#1085;&#1075;&#1080;&#1086;&#1073;&#1086;&#1076;%201\EXCEL%20&#1093;&#1091;&#1078;&#1078;&#1072;&#1090;&#1083;&#1072;&#1088;&#1080;\&#1058;&#1086;&#1093;&#1080;&#1088;&#1073;&#1077;&#1082;%202003-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&#1052;&#1086;&#1080;%20&#1076;&#1086;&#1082;&#1091;&#1084;&#1077;&#1085;&#1090;&#1099;\EXCEL%20&#1093;&#1091;&#1078;&#1078;&#1072;&#1090;&#1083;&#1072;&#1088;&#1080;\&#1058;&#1086;&#1093;&#1080;&#1088;&#1073;&#1077;&#1082;%202003-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shahta\&#1041;&#1091;&#1093;&#1075;&#1072;&#1083;&#1090;&#1077;&#1088;&#1080;&#1103;\&#1055;&#1051;&#1040;&#1053;&#1054;&#1042;&#1067;&#1049;%20&#1054;&#1058;&#1044;&#1045;&#1051;\&#1052;&#1086;&#1080;%20&#1076;&#1086;&#1082;&#1091;&#1084;&#1077;&#1085;&#1090;&#1099;\&#1054;&#1058;&#1080;&#1047;\&#1082;&#1074;&#1072;&#1088;&#1090;&#1072;&#1083;&#1100;&#1085;&#1099;&#1077;%20&#1087;&#1083;&#1072;&#1085;&#1099;%202011\&#1050;&#1074;&#1072;&#1088;&#1090;&#1072;&#1083;&#1100;&#1085;&#1099;&#1077;%20&#1087;&#1083;&#1072;&#1085;&#1099;%203-&#1082;&#1074;-&#1083;%2020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vshanov\&#1076;&#1086;&#1082;&#1091;&#1084;&#1077;&#1085;&#1090;&#1099;\Documents%20and%20Settings\All%20Users\Documents\&#1061;&#1072;&#1085;&#1076;&#1080;&#1079;&#1072;_30.12.2007\&#1054;&#1089;&#1085;&#1086;&#1074;.&#1088;&#1072;&#1089;.&#1087;&#1086;&#1089;&#1083;_2007.12.3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vshanov\&#1044;&#1086;&#1082;&#1091;&#1084;&#1077;&#1085;&#1090;&#1099;\&#1055;&#1088;&#1086;&#1077;&#1082;&#1090;&#1099;\&#1055;&#1088;&#1086;&#1077;&#1082;&#1090;&#1099;\&#1053;&#1086;&#1074;&#1086;-&#1040;&#1085;&#1075;&#1088;&#1077;&#1085;\&#1042;&#1072;&#1088;-5.%20%20&#1053;&#1086;&#1074;&#1086;-&#1072;&#1085;&#1075;&#1088;&#1077;&#1085;&#1089;&#1082;&#1080;&#1081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retdinov-s\nss\&#1052;&#1086;&#1080;%20&#1076;&#1086;&#1082;&#1091;&#1084;&#1077;&#1085;&#1090;&#1099;\gjnht,%20rjhpbyf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gey\SHADOW%20(C)\Documents%20and%20Settings\&#1057;&#1077;&#1088;&#1075;&#1077;&#1081;\&#1052;&#1086;&#1080;%20&#1076;&#1086;&#1082;&#1091;&#1084;&#1077;&#1085;&#1090;&#1099;\04&#1075;%20%2005&#1075;%2006&#1075;\&#1041;&#1080;&#1079;&#1085;&#1077;&#1089;%20&#1087;&#1083;&#1072;&#1085;&#1099;\&#1041;&#1080;&#1079;&#1085;&#1077;&#1089;-&#1087;&#1083;&#1072;&#1085;%202007&#1075;%20(&#1048;&#1079;&#1084;&#1077;&#1085;&#1077;&#1085;&#1080;&#1103;%20&#1043;&#1040;&#1050;%2001.03.07&#1075;.)\&#1041;&#1055;-&#1103;&#1085;&#1074;&#1072;&#1088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\angren\&#1057;&#1085;&#1080;&#1078;&#1077;&#1085;.%20&#1089;&#1077;&#1073;&#1077;&#1089;&#1090;.&#1085;&#1072;%202014&#1075;\&#1060;&#1086;&#1088;&#1084;&#1099;%20&#1087;&#1086;%20&#1089;&#1085;&#1080;&#1078;%20&#1079;&#1072;&#1090;&#1088;%20&#1054;&#1040;&#1054;%20&#1059;&#1079;&#1073;&#1077;&#1082;&#1082;&#1091;&#1084;&#1080;&#1088;%20&#1085;&#1072;%202014&#107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vshanov\&#1044;&#1086;&#1082;&#1091;&#1084;&#1077;&#1085;&#1090;&#1099;\Documents%20and%20Settings\user\&#1056;&#1072;&#1073;&#1086;&#1095;&#1080;&#1081;%20&#1089;&#1090;&#1086;&#1083;\&#1058;&#1102;&#1073;&#1080;&#1075;&#1072;&#1090;&#1072;&#1085;\&#1044;&#1077;&#1093;&#1082;&#1072;&#1085;&#1072;&#1073;&#1072;&#1090;\26.11.2007\&#1052;&#1086;&#1080;%20&#1076;&#1086;&#1082;&#1091;&#1084;&#1077;&#1085;&#1090;&#1099;\&#1052;&#1086;&#1080;%20&#1076;&#1086;&#1082;&#1091;&#1084;&#1077;&#1085;&#1090;&#1099;\&#1047;&#1072;&#1082;&#1086;&#1085;&#1099;\&#1053;&#1072;&#1084;&#1091;&#1085;&#1072;%20&#1056;&#1040;&#1057;&#1063;&#1045;&#1058;%20&#1058;&#1069;&#1054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o3\&#1076;&#1086;&#1082;&#1091;&#1084;&#1077;&#1085;&#1090;&#1099;\Documents%20and%20Settings\Bahodir\&#1052;&#1086;&#1080;%20&#1076;&#1086;&#1082;&#1091;&#1084;&#1077;&#1085;&#1090;&#1099;\&#1059;&#1079;&#1090;&#1103;&#1078;&#1085;&#1077;&#1092;&#1090;&#1077;&#1075;&#1072;&#1079;&#1093;&#1080;&#1084;&#1087;&#1088;&#1086;&#1077;&#1082;&#1090;\&#1055;&#1088;&#1086;&#1077;&#1082;&#1090;&#1099;\&#1055;&#1058;&#1069;&#1054;%20&#1054;&#1055;&#1047;%20&#1053;&#1050;&#1060;&#1059;%20250\&#1085;&#1082;&#1092;&#1091;%20300307\&#1085;&#1082;&#1092;&#1091;%20&#1089;%20&#1089;&#1091;&#1097;%20&#1076;&#1086;&#1083;&#1075;&#1072;&#1084;&#1080;(2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&#1052;&#1086;&#1080;%20&#1076;&#1086;&#1082;&#1091;&#1084;&#1077;&#1085;&#1090;&#1099;\&#1043;&#1072;&#1083;&#1083;&#1072;-2005\EXCEL%20&#1093;&#1091;&#1078;&#1078;&#1072;&#1090;&#1083;&#1072;&#1088;&#1080;\123\&#1040;&#1073;&#1076;&#1091;&#1084;&#1091;&#1088;&#1086;&#1076;&#1075;&#1072;_&#1086;&#1093;&#108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0;&#1082;&#1073;&#1072;&#1088;\&#1088;&#1072;&#1073;&#1086;&#1095;&#1080;&#1081;\Documents%20and%20Settings\&#1040;&#1076;&#1084;&#1080;&#1085;&#1080;&#1089;&#1090;&#1088;&#1072;&#1090;&#1086;&#1088;.USER-275\&#1056;&#1072;&#1073;&#1086;&#1095;&#1080;&#1081;%20&#1089;&#1090;&#1086;&#1083;\Ole4ka\Olya\&#1044;&#1086;&#1082;&#1091;&#1084;&#1077;&#1085;&#1090;&#1099;\&#1058;&#1072;&#1088;&#1080;&#1092;\TARIF_07\electr_energy\ung\ord_2005\ord_1441\FLOW_52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Ravshan\Desktop\&#1076;&#1086;&#1082;&#1091;&#1084;&#1077;&#1085;&#1090;&#1099;%20&#1076;&#1086;%2013.09.2013\&#1055;&#1086;&#1090;&#1086;&#1082;%202013%20&#1088;&#1072;&#1089;&#1095;&#1077;&#1090;%20&#1073;&#1087;%20&#1055;&#1057;&#1041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1;&#1080;&#1079;&#1085;&#1077;&#1089;%20&#1087;&#1083;&#1072;&#1085;%202015&#1075;\&#1043;&#1040;&#1050;\&#1048;&#1083;&#1086;&#1074;&#1072;&#1083;&#1072;&#1088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&#1074;&#1072;&#1093;&#1086;&#1073;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\&#1090;&#1080;&#1084;&#1091;&#1088;\&#1055;&#1072;&#1089;&#1087;&#1086;&#1088;&#1090;%20&#1051;&#1086;&#1082;&#1072;&#1083;&#1080;&#1079;&#1072;&#1094;&#1080;&#1080;%20&#1085;&#1072;%202013&#1075;,%202014-2016&#1075;&#1075;\&#1055;&#1072;&#1089;&#1087;&#1086;&#1088;&#1090;%20&#1055;&#1042;&#1061;\&#1087;&#1072;&#1089;&#1087;&#1086;&#1088;&#1090;%20&#1083;&#1086;&#1082;&#1072;&#1083;&#1080;&#1079;&#1072;&#1094;&#1080;&#1080;%20&#1093;&#1086;&#1083;&#1086;&#1076;&#1080;&#1083;&#1100;&#1085;&#1080;&#1082;&#1086;&#1074;%202012&#1075;%20&#1080;&#1089;&#1087;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&#1052;&#1086;&#1080;%20&#1076;&#1086;&#1082;&#1091;&#1084;&#1077;&#1085;&#1090;&#1099;\&#1043;&#1072;&#1083;&#1083;&#1072;-2005\EXCEL%20&#1093;&#1091;&#1078;&#1078;&#1072;&#1090;&#1083;&#1072;&#1088;&#1080;\123\&#1058;&#1086;&#1093;&#1080;&#1088;&#1073;&#1077;&#1082;%202003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0;&#1082;&#1073;&#1072;&#1088;\&#1088;&#1072;&#1073;&#1086;&#1095;&#1080;&#1081;\Documents%20and%20Settings\&#1040;&#1076;&#1084;&#1080;&#1085;&#1080;&#1089;&#1090;&#1088;&#1072;&#1090;&#1086;&#1088;.USER-275\&#1056;&#1072;&#1073;&#1086;&#1095;&#1080;&#1081;%20&#1089;&#1090;&#1086;&#1083;\Documents%20and%20Settings\&#1040;&#1076;&#1084;&#1080;&#1085;&#1080;&#1089;&#1090;&#1088;&#1072;&#1090;&#1086;&#1088;\&#1052;&#1086;&#1080;%20&#1076;&#1086;&#1082;&#1091;&#1084;&#1077;&#1085;&#1090;&#1099;\&#1056;&#1072;&#1073;&#1086;&#1095;&#1072;&#1103;\&#1053;&#1086;&#1074;&#1086;-&#1040;&#1085;&#1075;&#1088;&#1077;&#1085;_&#1087;&#1086;&#1089;&#1083;\&#1055;&#1058;&#1069;&#1054;_&#1053;&#1040;&#1058;&#1069;&#1057;_25.06.2008\&#1084;&#1086;&#1076;&#1077;&#1083;&#1100;_&#1058;&#1069;&#1057;_&#1042;&#1072;&#1088;-&#1087;&#1086;&#1101;&#1090;&#1072;&#1087;&#1085;&#1086;_25.06.2008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\angren\&#1044;&#1086;&#1082;&#1091;&#1084;&#1077;&#1085;&#1090;&#1099;\Rustam\&#1055;&#1086;&#1090;&#1086;&#1082;&#1080;%20&#1059;&#1069;%2003.04.2012&#1075;-&#1085;&#1072;&#1096;%20&#1074;&#1072;&#1088;&#1080;&#1072;&#1085;&#109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vshanov\&#1044;&#1086;&#1082;&#1091;&#1084;&#1077;&#1085;&#1090;&#1099;\&#1052;&#1086;&#1080;%20&#1076;&#1086;&#1082;&#1091;&#1084;&#1077;&#1085;&#1090;&#1099;\&#1048;&#1085;&#1074;&#1077;&#1089;&#1090;&#1040;&#1085;&#1072;&#1083;&#1080;&#1079;%20&#8470;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vshanov\&#1044;&#1086;&#1082;&#1091;&#1084;&#1077;&#1085;&#1090;&#1099;\&#1050;&#1060;\&#1052;&#1041;&#1055;\&#1048;&#1085;&#1074;&#1077;&#1089;&#1090;&#1040;&#1085;&#1072;&#1083;&#1080;&#107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0;&#1082;&#1073;&#1072;&#1088;\&#1088;&#1072;&#1073;&#1086;&#1095;&#1080;&#1081;\Documents%20and%20Settings\&#1040;&#1076;&#1084;&#1080;&#1085;&#1080;&#1089;&#1090;&#1088;&#1072;&#1090;&#1086;&#1088;.USER-275\&#1056;&#1072;&#1073;&#1086;&#1095;&#1080;&#1081;%20&#1089;&#1090;&#1086;&#1083;\000\&#1072;&#1082;&#1073;&#1072;&#1088;\&#1040;&#1082;&#1073;&#1072;&#1088;\work\ung\ord_2005\ord_1441\FLOW_52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Documents%20and%20Settings\ws83\&#1052;&#1086;&#1080;%20&#1076;&#1086;&#1082;&#1091;&#1084;&#1077;&#1085;&#1090;&#1099;\Bobur\&#1057;&#1090;&#1072;&#1090;&#1080;&#1089;&#1090;&#1080;&#1082;&#1072;\&#1048;&#1084;&#1087;&#1086;&#1088;&#1090;%202000-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"/>
      <sheetName val="Товар"/>
      <sheetName val="ОАО"/>
      <sheetName val="ОАОна1тн"/>
      <sheetName val="ОАОСвод"/>
      <sheetName val="ОАОВсего"/>
      <sheetName val="РасчПрТовВсего"/>
      <sheetName val="Подземная"/>
      <sheetName val="Открытая"/>
      <sheetName val="Баланс товарный"/>
      <sheetName val="РеализБалМ"/>
      <sheetName val="НалРеализ"/>
      <sheetName val="РеализУтысСум"/>
      <sheetName val="РасчПрибРеализУ"/>
      <sheetName val="РеалПрод"/>
      <sheetName val="РасчПрибРеалПрод"/>
      <sheetName val="РеалВсего"/>
      <sheetName val="РасчПрибРеалВсего"/>
      <sheetName val="Расчет затрат по ТДЦ"/>
      <sheetName val="Баланс товарный (с ТДЦ)"/>
      <sheetName val="РеализУтысСум (с ТДЦ)"/>
      <sheetName val="РасчПрибРеализУ (с ТДЦ)"/>
      <sheetName val="РеалПрод (с ТДЦ)"/>
      <sheetName val="РасчПрибРеалПрод (с ТДЦ)"/>
      <sheetName val="РеалВсего (с ТДЦ)"/>
      <sheetName val="для  снижения  Атхаму"/>
      <sheetName val="РасчПрибРеалВсего (с ТДЦ)"/>
      <sheetName val="доход от тех.обр."/>
      <sheetName val="доп.доход"/>
      <sheetName val="РасчПриб от надб"/>
      <sheetName val="РасчПрибРеалВсего "/>
      <sheetName val="РзрУ"/>
      <sheetName val="РзрУК"/>
      <sheetName val="РзрСвод"/>
      <sheetName val="Аппартак"/>
      <sheetName val="Шхт"/>
      <sheetName val="ШхтСвод"/>
      <sheetName val="Угтжт"/>
      <sheetName val="УжтСвод"/>
      <sheetName val="УАТпр"/>
      <sheetName val="УАТ"/>
      <sheetName val="УатУК"/>
      <sheetName val="УатСвод"/>
      <sheetName val="РГТОпр"/>
      <sheetName val="РГТО"/>
      <sheetName val="РГТОсвод"/>
      <sheetName val="КуЭн"/>
      <sheetName val="КуЭнСвод"/>
      <sheetName val="АлКу"/>
      <sheetName val="АлКуПр"/>
      <sheetName val="алока+энерго"/>
      <sheetName val="АлКуСвод"/>
      <sheetName val="ГРЭ"/>
      <sheetName val="ГРЭСвод"/>
      <sheetName val="УМТС"/>
      <sheetName val="УмтсСвод"/>
      <sheetName val="Лист3"/>
      <sheetName val="соц сфера"/>
      <sheetName val="СТК"/>
      <sheetName val="ИА"/>
      <sheetName val="ИА (свод)"/>
      <sheetName val="ИА (2)"/>
      <sheetName val="ИА (свод) (2)"/>
      <sheetName val="УчЦ"/>
      <sheetName val="КуКуСвод"/>
      <sheetName val="КуКу"/>
      <sheetName val="КуКуПр"/>
      <sheetName val="КуКуКрПр"/>
      <sheetName val="КуКуАвто"/>
      <sheetName val="ГУКС"/>
      <sheetName val="ГуксСвод"/>
      <sheetName val="СоцСфера"/>
      <sheetName val="СсАп"/>
      <sheetName val="СсЗд"/>
      <sheetName val="СсДл"/>
      <sheetName val="СсПрф"/>
      <sheetName val="СсБО"/>
      <sheetName val="СсАрх"/>
      <sheetName val="СсО3"/>
      <sheetName val="СсО4"/>
      <sheetName val="дп Гунча"/>
      <sheetName val="АБК Аппартак"/>
      <sheetName val="Кумирчи"/>
      <sheetName val="общепит"/>
      <sheetName val="медслужба"/>
      <sheetName val="СУАТ"/>
      <sheetName val="МРзр"/>
      <sheetName val="МШхт"/>
      <sheetName val="МКуКу"/>
      <sheetName val="МУгтжт"/>
      <sheetName val="МУАТ"/>
      <sheetName val="Служ"/>
      <sheetName val="ОАО (централизуемые)"/>
      <sheetName val="УИКТ"/>
      <sheetName val="Ре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1">
          <cell r="C21">
            <v>808459</v>
          </cell>
        </row>
      </sheetData>
      <sheetData sheetId="15" refreshError="1"/>
      <sheetData sheetId="16" refreshError="1"/>
      <sheetData sheetId="17">
        <row r="39">
          <cell r="C39">
            <v>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>
        <row r="121">
          <cell r="C121">
            <v>0</v>
          </cell>
        </row>
      </sheetData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ременные данные"/>
      <sheetName val="Фин_рес (без вв)"/>
      <sheetName val="Фин_рес (1)"/>
      <sheetName val="сравнение цен (квартал)"/>
      <sheetName val="G0"/>
      <sheetName val="G1"/>
      <sheetName val="G2"/>
      <sheetName val="ФО_ЭЭ"/>
      <sheetName val="ТЭ_Т_СБ"/>
      <sheetName val="Фин_рес"/>
      <sheetName val="БДС_1"/>
      <sheetName val="БДС_1 (2)"/>
      <sheetName val="Тб_ПДС"/>
      <sheetName val="ГАК"/>
      <sheetName val="КП"/>
      <sheetName val="Пртк"/>
      <sheetName val="ЭСеть"/>
      <sheetName val="Итого по ГЭС"/>
      <sheetName val="к-д У-ЧирчикГЭС"/>
      <sheetName val="к-д ЧирчикГЭС"/>
      <sheetName val="к-д КодирьяГЭС"/>
      <sheetName val="к-д ТашГЭС"/>
      <sheetName val="к-д Н-БозсГЭС"/>
      <sheetName val="ФархадГЭС"/>
      <sheetName val="Итого по ТЭЦ"/>
      <sheetName val="ТашТЭЦ"/>
      <sheetName val="ФерТЭЦ"/>
      <sheetName val="МубарекТЭЦ"/>
      <sheetName val="Итого по ТЭС"/>
      <sheetName val="ТашТЭC"/>
      <sheetName val="СырдарьяТЭС"/>
      <sheetName val="НАнгренТЭС"/>
      <sheetName val="АнгренТЭС"/>
      <sheetName val="НавоиТЭС"/>
      <sheetName val="ТахиаташТЭС"/>
      <sheetName val="ТалимарджанТЭС"/>
      <sheetName val="Итого по ПЭС"/>
      <sheetName val="АндижанЭС"/>
      <sheetName val="БухараЭС"/>
      <sheetName val="ДжизакЭС"/>
      <sheetName val="КаракалпакЭС"/>
      <sheetName val="КашкадарьяЭС"/>
      <sheetName val="НаманганЭС"/>
      <sheetName val="НавоийЭС"/>
      <sheetName val="СырдарьяЭС"/>
      <sheetName val="СамаркандЭС"/>
      <sheetName val="СурхандарьяЭС"/>
      <sheetName val="ТашгорЭС"/>
      <sheetName val="ТашЭС"/>
      <sheetName val="ФерганаЭС"/>
      <sheetName val="ХорезмЭС"/>
      <sheetName val="Узбекуголь"/>
      <sheetName val="Прил_1"/>
      <sheetName val="Прил_2"/>
      <sheetName val="Прил_3"/>
      <sheetName val="Прил_4"/>
      <sheetName val="Прил_5"/>
      <sheetName val="Прил_6"/>
      <sheetName val="Реестр цен"/>
      <sheetName val="Лист1"/>
      <sheetName val="итогоЭнергосистема(факт)"/>
      <sheetName val="G2 (2)"/>
      <sheetName val="Лист1 (2)"/>
      <sheetName val="Лист3"/>
      <sheetName val="Аналитика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2">
          <cell r="D32">
            <v>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Курсы валют"/>
      <sheetName val="Источн финансир"/>
      <sheetName val="Стоимость проекта"/>
      <sheetName val="Выборка кредитов"/>
      <sheetName val="Кредит1"/>
      <sheetName val="Кредит2"/>
      <sheetName val="Кредит3"/>
      <sheetName val="Кредит4"/>
      <sheetName val="Кредиты"/>
      <sheetName val="Исх данные пр-ва и реализ"/>
      <sheetName val="План производства"/>
      <sheetName val="План продаж"/>
      <sheetName val="Сырьё"/>
      <sheetName val="Зарплата"/>
      <sheetName val="Коэф обор"/>
      <sheetName val="Амортизация"/>
      <sheetName val="Налоги"/>
      <sheetName val="CostTotal"/>
      <sheetName val="Себестоимость"/>
      <sheetName val="Прибыли и убытки"/>
      <sheetName val="Обор капитал"/>
      <sheetName val="Притоки и оттоки"/>
      <sheetName val="Чувствительность"/>
      <sheetName val="Баланс"/>
      <sheetName val="Лист1"/>
      <sheetName val="Безубыточность"/>
      <sheetName val="IRR, NPV"/>
    </sheetNames>
    <sheetDataSet>
      <sheetData sheetId="0" refreshError="1">
        <row r="6">
          <cell r="C6" t="str">
            <v>USD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1"/>
      <sheetName val="Исходные2"/>
      <sheetName val="Калькуляция на добычу"/>
      <sheetName val="Калькуляция"/>
      <sheetName val="табл чувств"/>
      <sheetName val="Кальк перевозки МЗКТ"/>
      <sheetName val="Кальк общая (МЗКТ)"/>
      <sheetName val="Кальк вода"/>
      <sheetName val="Лист7"/>
      <sheetName val="Годовые издержки"/>
      <sheetName val="Обор капитал"/>
      <sheetName val="Кредиты"/>
      <sheetName val="Прибыли и убытки"/>
      <sheetName val="Налоги"/>
      <sheetName val="Баланс1"/>
      <sheetName val="фин ресурсы"/>
      <sheetName val="Лист2"/>
      <sheetName val="Лист10"/>
      <sheetName val="Лист8"/>
      <sheetName val="параметры ТЭО"/>
      <sheetName val="План продаж"/>
      <sheetName val="Амартизация"/>
      <sheetName val="Притоки и оттоки"/>
      <sheetName val="Притоки и оттоки (2)"/>
      <sheetName val="cash flows"/>
      <sheetName val="IRR, NPV"/>
      <sheetName val="Лист5"/>
      <sheetName val="Условия кредитов"/>
      <sheetName val="Кальк перевозки КРАЗ "/>
      <sheetName val="Лист4"/>
      <sheetName val="Зарплата"/>
      <sheetName val="коэф оборач"/>
      <sheetName val="Сырье"/>
      <sheetName val="Лист3"/>
      <sheetName val="хвосты"/>
      <sheetName val="Кальк общая "/>
      <sheetName val="Калькуляция ГПР"/>
      <sheetName val="Калькуляция на добычу нов."/>
      <sheetName val="Ст-сть проекта"/>
      <sheetName val="Выборка кредита"/>
      <sheetName val="кап вл"/>
      <sheetName val="Кредит1"/>
      <sheetName val="Кредит2"/>
      <sheetName val="Кредит3"/>
      <sheetName val="Кредит4"/>
      <sheetName val="Лист1"/>
      <sheetName val="Распр_выр"/>
      <sheetName val="Spider1"/>
      <sheetName val="Spider2"/>
      <sheetName val="Лист6"/>
      <sheetName val="Лист9"/>
    </sheetNames>
    <sheetDataSet>
      <sheetData sheetId="0" refreshError="1">
        <row r="9">
          <cell r="B9">
            <v>2010</v>
          </cell>
        </row>
        <row r="10">
          <cell r="B10">
            <v>0</v>
          </cell>
        </row>
        <row r="11">
          <cell r="B11">
            <v>0</v>
          </cell>
        </row>
        <row r="23">
          <cell r="B23">
            <v>200</v>
          </cell>
        </row>
        <row r="24">
          <cell r="B24">
            <v>220</v>
          </cell>
        </row>
      </sheetData>
      <sheetData sheetId="1" refreshError="1"/>
      <sheetData sheetId="2" refreshError="1"/>
      <sheetData sheetId="3" refreshError="1"/>
      <sheetData sheetId="4" refreshError="1">
        <row r="3">
          <cell r="C3">
            <v>0</v>
          </cell>
        </row>
        <row r="5">
          <cell r="C5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E4">
            <v>2009</v>
          </cell>
          <cell r="F4">
            <v>2010</v>
          </cell>
          <cell r="G4">
            <v>2011</v>
          </cell>
          <cell r="H4">
            <v>2012</v>
          </cell>
          <cell r="I4">
            <v>2013</v>
          </cell>
          <cell r="J4">
            <v>2014</v>
          </cell>
          <cell r="K4">
            <v>2015</v>
          </cell>
          <cell r="L4">
            <v>2016</v>
          </cell>
          <cell r="M4">
            <v>2017</v>
          </cell>
          <cell r="N4">
            <v>2018</v>
          </cell>
          <cell r="O4">
            <v>2019</v>
          </cell>
          <cell r="P4">
            <v>2020</v>
          </cell>
          <cell r="Q4">
            <v>2021</v>
          </cell>
          <cell r="R4">
            <v>2022</v>
          </cell>
          <cell r="S4">
            <v>2023</v>
          </cell>
          <cell r="T4">
            <v>2024</v>
          </cell>
          <cell r="U4">
            <v>2025</v>
          </cell>
          <cell r="V4">
            <v>2026</v>
          </cell>
          <cell r="W4">
            <v>2027</v>
          </cell>
          <cell r="X4">
            <v>2028</v>
          </cell>
          <cell r="Y4">
            <v>2029</v>
          </cell>
          <cell r="Z4">
            <v>2030</v>
          </cell>
          <cell r="AA4">
            <v>2031</v>
          </cell>
          <cell r="AB4">
            <v>2032</v>
          </cell>
          <cell r="AC4">
            <v>2033</v>
          </cell>
        </row>
        <row r="14">
          <cell r="E14">
            <v>0</v>
          </cell>
          <cell r="F14">
            <v>56.8125</v>
          </cell>
          <cell r="G14">
            <v>85.5</v>
          </cell>
          <cell r="H14">
            <v>90</v>
          </cell>
          <cell r="I14">
            <v>90</v>
          </cell>
          <cell r="J14">
            <v>90</v>
          </cell>
          <cell r="K14">
            <v>90</v>
          </cell>
          <cell r="L14">
            <v>90</v>
          </cell>
          <cell r="M14">
            <v>90</v>
          </cell>
          <cell r="N14">
            <v>90</v>
          </cell>
          <cell r="O14">
            <v>90</v>
          </cell>
          <cell r="P14">
            <v>90</v>
          </cell>
          <cell r="Q14">
            <v>90</v>
          </cell>
          <cell r="R14">
            <v>90</v>
          </cell>
          <cell r="S14">
            <v>90</v>
          </cell>
          <cell r="T14">
            <v>90</v>
          </cell>
          <cell r="U14">
            <v>90</v>
          </cell>
          <cell r="V14">
            <v>90</v>
          </cell>
          <cell r="W14">
            <v>90</v>
          </cell>
          <cell r="X14">
            <v>90</v>
          </cell>
          <cell r="Y14">
            <v>90</v>
          </cell>
          <cell r="Z14">
            <v>90</v>
          </cell>
          <cell r="AA14">
            <v>90</v>
          </cell>
          <cell r="AB14">
            <v>90</v>
          </cell>
          <cell r="AC14">
            <v>90</v>
          </cell>
        </row>
        <row r="16">
          <cell r="E16">
            <v>18.75</v>
          </cell>
          <cell r="F16">
            <v>69.4375</v>
          </cell>
          <cell r="G16">
            <v>104.50000000000001</v>
          </cell>
          <cell r="H16">
            <v>110.00000000000001</v>
          </cell>
          <cell r="I16">
            <v>110.00000000000001</v>
          </cell>
          <cell r="J16">
            <v>110.00000000000001</v>
          </cell>
          <cell r="K16">
            <v>110.00000000000001</v>
          </cell>
          <cell r="L16">
            <v>110.00000000000001</v>
          </cell>
          <cell r="M16">
            <v>110.00000000000001</v>
          </cell>
          <cell r="N16">
            <v>110.00000000000001</v>
          </cell>
          <cell r="O16">
            <v>110.00000000000001</v>
          </cell>
          <cell r="P16">
            <v>110.00000000000001</v>
          </cell>
          <cell r="Q16">
            <v>110.00000000000001</v>
          </cell>
          <cell r="R16">
            <v>110.00000000000001</v>
          </cell>
          <cell r="S16">
            <v>110.00000000000001</v>
          </cell>
          <cell r="T16">
            <v>110.00000000000001</v>
          </cell>
          <cell r="U16">
            <v>110.00000000000001</v>
          </cell>
          <cell r="V16">
            <v>110.00000000000001</v>
          </cell>
          <cell r="W16">
            <v>110.00000000000001</v>
          </cell>
          <cell r="X16">
            <v>110.00000000000001</v>
          </cell>
          <cell r="Y16">
            <v>110.00000000000001</v>
          </cell>
          <cell r="Z16">
            <v>110.00000000000001</v>
          </cell>
          <cell r="AA16">
            <v>110.00000000000001</v>
          </cell>
          <cell r="AB16">
            <v>110.00000000000001</v>
          </cell>
          <cell r="AC16">
            <v>110.00000000000001</v>
          </cell>
        </row>
        <row r="18">
          <cell r="E18">
            <v>200</v>
          </cell>
          <cell r="F18">
            <v>200</v>
          </cell>
          <cell r="G18">
            <v>200</v>
          </cell>
          <cell r="H18">
            <v>200</v>
          </cell>
          <cell r="I18">
            <v>200</v>
          </cell>
          <cell r="J18">
            <v>200</v>
          </cell>
          <cell r="K18">
            <v>200</v>
          </cell>
          <cell r="L18">
            <v>200</v>
          </cell>
          <cell r="M18">
            <v>200</v>
          </cell>
          <cell r="N18">
            <v>200</v>
          </cell>
          <cell r="O18">
            <v>200</v>
          </cell>
          <cell r="P18">
            <v>200</v>
          </cell>
          <cell r="Q18">
            <v>200</v>
          </cell>
          <cell r="R18">
            <v>200</v>
          </cell>
          <cell r="S18">
            <v>200</v>
          </cell>
          <cell r="T18">
            <v>200</v>
          </cell>
          <cell r="U18">
            <v>200</v>
          </cell>
          <cell r="V18">
            <v>200</v>
          </cell>
          <cell r="W18">
            <v>200</v>
          </cell>
          <cell r="X18">
            <v>200</v>
          </cell>
          <cell r="Y18">
            <v>200</v>
          </cell>
          <cell r="Z18">
            <v>200</v>
          </cell>
          <cell r="AA18">
            <v>200</v>
          </cell>
          <cell r="AB18">
            <v>200</v>
          </cell>
          <cell r="AC18">
            <v>200</v>
          </cell>
        </row>
        <row r="20">
          <cell r="E20">
            <v>0</v>
          </cell>
          <cell r="F20">
            <v>11362.5</v>
          </cell>
          <cell r="G20">
            <v>17100</v>
          </cell>
          <cell r="H20">
            <v>18000</v>
          </cell>
          <cell r="I20">
            <v>18000</v>
          </cell>
          <cell r="J20">
            <v>18000</v>
          </cell>
          <cell r="K20">
            <v>18000</v>
          </cell>
          <cell r="L20">
            <v>18000</v>
          </cell>
          <cell r="M20">
            <v>18000</v>
          </cell>
          <cell r="N20">
            <v>18000</v>
          </cell>
          <cell r="O20">
            <v>18000</v>
          </cell>
          <cell r="P20">
            <v>18000</v>
          </cell>
          <cell r="Q20">
            <v>18000</v>
          </cell>
          <cell r="R20">
            <v>18000</v>
          </cell>
          <cell r="S20">
            <v>18000</v>
          </cell>
          <cell r="T20">
            <v>18000</v>
          </cell>
          <cell r="U20">
            <v>18000</v>
          </cell>
          <cell r="V20">
            <v>18000</v>
          </cell>
          <cell r="W20">
            <v>18000</v>
          </cell>
          <cell r="X20">
            <v>18000</v>
          </cell>
          <cell r="Y20">
            <v>18000</v>
          </cell>
          <cell r="Z20">
            <v>18000</v>
          </cell>
          <cell r="AA20">
            <v>18000</v>
          </cell>
          <cell r="AB20">
            <v>18000</v>
          </cell>
          <cell r="AC20">
            <v>18000</v>
          </cell>
        </row>
        <row r="29">
          <cell r="E29">
            <v>220</v>
          </cell>
          <cell r="F29">
            <v>220</v>
          </cell>
          <cell r="G29">
            <v>220</v>
          </cell>
          <cell r="H29">
            <v>220</v>
          </cell>
          <cell r="I29">
            <v>220</v>
          </cell>
          <cell r="J29">
            <v>220</v>
          </cell>
          <cell r="K29">
            <v>220</v>
          </cell>
          <cell r="L29">
            <v>220</v>
          </cell>
          <cell r="M29">
            <v>220</v>
          </cell>
          <cell r="N29">
            <v>220</v>
          </cell>
          <cell r="O29">
            <v>220</v>
          </cell>
          <cell r="P29">
            <v>220</v>
          </cell>
          <cell r="Q29">
            <v>220</v>
          </cell>
          <cell r="R29">
            <v>220</v>
          </cell>
          <cell r="S29">
            <v>220</v>
          </cell>
          <cell r="T29">
            <v>220</v>
          </cell>
          <cell r="U29">
            <v>220</v>
          </cell>
          <cell r="V29">
            <v>220</v>
          </cell>
          <cell r="W29">
            <v>220</v>
          </cell>
          <cell r="X29">
            <v>220</v>
          </cell>
          <cell r="Y29">
            <v>220</v>
          </cell>
          <cell r="Z29">
            <v>220</v>
          </cell>
          <cell r="AA29">
            <v>220</v>
          </cell>
          <cell r="AB29">
            <v>220</v>
          </cell>
          <cell r="AC29">
            <v>220</v>
          </cell>
        </row>
        <row r="31">
          <cell r="E31">
            <v>4125</v>
          </cell>
          <cell r="F31">
            <v>15276.25</v>
          </cell>
          <cell r="G31">
            <v>22990.000000000004</v>
          </cell>
          <cell r="H31">
            <v>24200.000000000004</v>
          </cell>
          <cell r="I31">
            <v>24200.000000000004</v>
          </cell>
          <cell r="J31">
            <v>24200.000000000004</v>
          </cell>
          <cell r="K31">
            <v>24200.000000000004</v>
          </cell>
          <cell r="L31">
            <v>24200.000000000004</v>
          </cell>
          <cell r="M31">
            <v>24200.000000000004</v>
          </cell>
          <cell r="N31">
            <v>24200.000000000004</v>
          </cell>
          <cell r="O31">
            <v>24200.000000000004</v>
          </cell>
          <cell r="P31">
            <v>24200.000000000004</v>
          </cell>
          <cell r="Q31">
            <v>24200.000000000004</v>
          </cell>
          <cell r="R31">
            <v>24200.000000000004</v>
          </cell>
          <cell r="S31">
            <v>24200.000000000004</v>
          </cell>
          <cell r="T31">
            <v>24200.000000000004</v>
          </cell>
          <cell r="U31">
            <v>24200.000000000004</v>
          </cell>
          <cell r="V31">
            <v>24200.000000000004</v>
          </cell>
          <cell r="W31">
            <v>24200.000000000004</v>
          </cell>
          <cell r="X31">
            <v>24200.000000000004</v>
          </cell>
          <cell r="Y31">
            <v>24200.000000000004</v>
          </cell>
          <cell r="Z31">
            <v>24200.000000000004</v>
          </cell>
          <cell r="AA31">
            <v>24200.000000000004</v>
          </cell>
          <cell r="AB31">
            <v>24200.000000000004</v>
          </cell>
          <cell r="AC31">
            <v>24200.000000000004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Тохирбек 2003-1"/>
      <sheetName val="режа"/>
      <sheetName val="БД"/>
      <sheetName val="фориш_свод2"/>
      <sheetName val="Фориш_20032"/>
      <sheetName val="Жиззах_янги_раз2"/>
      <sheetName val="Тохирбек_2003-12"/>
      <sheetName val="фориш_свод1"/>
      <sheetName val="Фориш_20031"/>
      <sheetName val="Жиззах_янги_раз1"/>
      <sheetName val="Тохирбек_2003-11"/>
      <sheetName val="фориш_свод"/>
      <sheetName val="Фориш_2003"/>
      <sheetName val="Жиззах_янги_раз"/>
      <sheetName val="Тохирбек_2003-1"/>
      <sheetName val="фориш_свод3"/>
      <sheetName val="Фориш_20033"/>
      <sheetName val="Жиззах_янги_раз3"/>
      <sheetName val="Тохирбек_2003-13"/>
      <sheetName val="фориш_свод4"/>
      <sheetName val="Фориш_20034"/>
      <sheetName val="Жиззах_янги_раз4"/>
      <sheetName val="Тохирбек_2003-14"/>
      <sheetName val="фориш_свод5"/>
      <sheetName val="Фориш_20035"/>
      <sheetName val="Жиззах_янги_раз5"/>
      <sheetName val="Тохирбек_2003-15"/>
      <sheetName val="фориш_свод6"/>
      <sheetName val="Фориш_20036"/>
      <sheetName val="Жиззах_янги_раз6"/>
      <sheetName val="Тохирбек_2003-16"/>
      <sheetName val="фориш_свод7"/>
      <sheetName val="Фориш_20037"/>
      <sheetName val="Жиззах_янги_раз7"/>
      <sheetName val="Тохирбек_2003-17"/>
      <sheetName val="фориш_свод8"/>
      <sheetName val="Фориш_20038"/>
      <sheetName val="Жиззах_янги_раз8"/>
      <sheetName val="Тохирбек_2003-18"/>
      <sheetName val="фориш_свод9"/>
      <sheetName val="Фориш_20039"/>
      <sheetName val="Жиззах_янги_раз9"/>
      <sheetName val="Тохирбек_2003-19"/>
      <sheetName val="фориш_свод10"/>
      <sheetName val="Фориш_200310"/>
      <sheetName val="Жиззах_янги_раз10"/>
      <sheetName val="Тохирбек_2003-110"/>
      <sheetName val="фориш_свод11"/>
      <sheetName val="Фориш_200311"/>
      <sheetName val="Жиззах_янги_раз11"/>
      <sheetName val="Тохирбек_2003-111"/>
      <sheetName val="13.1.Издержки"/>
      <sheetName val="Исходные1"/>
      <sheetName val="табл чувств"/>
      <sheetName val="К.смета"/>
      <sheetName val="структура"/>
      <sheetName val="G1"/>
      <sheetName val="фориш_свод12"/>
      <sheetName val="Фориш_200312"/>
      <sheetName val="Жиззах_янги_раз12"/>
      <sheetName val="Тохирбек_2003-112"/>
    </sheetNames>
    <sheetDataSet>
      <sheetData sheetId="0"/>
      <sheetData sheetId="1"/>
      <sheetData sheetId="2"/>
      <sheetData sheetId="3"/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фориш_свод2"/>
      <sheetName val="Фориш_20032"/>
      <sheetName val="Жиззах_янги_раз2"/>
      <sheetName val="фориш_свод1"/>
      <sheetName val="Фориш_20031"/>
      <sheetName val="Жиззах_янги_раз1"/>
      <sheetName val="фориш_свод"/>
      <sheetName val="Фориш_2003"/>
      <sheetName val="Жиззах_янги_раз"/>
      <sheetName val="фориш_свод3"/>
      <sheetName val="Фориш_20033"/>
      <sheetName val="Жиззах_янги_раз3"/>
      <sheetName val="фориш_свод4"/>
      <sheetName val="Фориш_20034"/>
      <sheetName val="Жиззах_янги_раз4"/>
      <sheetName val="фориш_свод5"/>
      <sheetName val="Фориш_20035"/>
      <sheetName val="Жиззах_янги_раз5"/>
      <sheetName val="фориш_свод6"/>
      <sheetName val="Фориш_20036"/>
      <sheetName val="Жиззах_янги_раз6"/>
      <sheetName val="фориш_свод7"/>
      <sheetName val="Фориш_20037"/>
      <sheetName val="Жиззах_янги_раз7"/>
      <sheetName val="фориш_свод8"/>
      <sheetName val="Фориш_20038"/>
      <sheetName val="Жиззах_янги_раз8"/>
      <sheetName val="фориш_свод9"/>
      <sheetName val="Фориш_20039"/>
      <sheetName val="Жиззах_янги_раз9"/>
      <sheetName val="фориш_свод10"/>
      <sheetName val="Фориш_200310"/>
      <sheetName val="Жиззах_янги_раз10"/>
      <sheetName val="фориш_свод11"/>
      <sheetName val="Фориш_200311"/>
      <sheetName val="Жиззах_янги_раз11"/>
      <sheetName val="Тохирбек 2003-1"/>
      <sheetName val="g1"/>
      <sheetName val="исходные"/>
      <sheetName val="оборот"/>
      <sheetName val="Macro1"/>
      <sheetName val="차체"/>
      <sheetName val="свод себестоимости"/>
      <sheetName val="KAT2344"/>
      <sheetName val="фориш_свод12"/>
      <sheetName val="Фориш_200312"/>
      <sheetName val="Жиззах_янги_раз12"/>
    </sheetNames>
    <sheetDataSet>
      <sheetData sheetId="0"/>
      <sheetData sheetId="1"/>
      <sheetData sheetId="2"/>
      <sheetData sheetId="3"/>
      <sheetData sheetId="4" refreshError="1">
        <row r="4">
          <cell r="O4">
            <v>67.099999999999994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 refreshError="1"/>
      <sheetData sheetId="51" refreshError="1"/>
      <sheetData sheetId="52"/>
      <sheetData sheetId="5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МЦ"/>
      <sheetName val="ВТБ"/>
      <sheetName val="БВР"/>
      <sheetName val="Медпункт"/>
      <sheetName val="СТК"/>
      <sheetName val="Автотр."/>
      <sheetName val="МНУ"/>
      <sheetName val="Подъем"/>
      <sheetName val="АБК"/>
      <sheetName val="Охрана"/>
      <sheetName val="РВУ"/>
      <sheetName val="ШТ"/>
      <sheetName val="1"/>
      <sheetName val="3"/>
      <sheetName val="4"/>
      <sheetName val="6"/>
      <sheetName val="Лист1"/>
      <sheetName val="бд"/>
      <sheetName val="ет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D2" t="str">
            <v>НА  III КВАРТАЛ  2011года</v>
          </cell>
        </row>
      </sheetData>
      <sheetData sheetId="1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-сть проекта"/>
      <sheetName val="Выборка кредита"/>
      <sheetName val="Кредиты"/>
      <sheetName val="Кредит (2)"/>
      <sheetName val="Бал. мет.19.12.07"/>
      <sheetName val="Штат25.12.07г"/>
      <sheetName val="зарплата"/>
      <sheetName val="добыч.хан."/>
      <sheetName val="добыч.уч."/>
      <sheetName val="перер.руды Хандиза"/>
      <sheetName val="перер.руды Учкулач"/>
      <sheetName val="Калькуляция по цинку"/>
      <sheetName val="вспом.матер по цинк перед"/>
      <sheetName val="сер.кис.цинк.зав."/>
      <sheetName val="сер.кис.медн.зава."/>
      <sheetName val="черн.медь"/>
      <sheetName val="медь анод."/>
      <sheetName val="кат.медь"/>
      <sheetName val="сер.аф.мед.зав"/>
      <sheetName val="План Произ."/>
      <sheetName val="Годовые издержки"/>
      <sheetName val="План продаж"/>
      <sheetName val="коэф. об."/>
      <sheetName val="Обор капитал"/>
      <sheetName val="Баланс"/>
      <sheetName val="Прибыли и убытки"/>
      <sheetName val="фин ресурсы"/>
      <sheetName val="Налоги"/>
      <sheetName val="Налоги (2)"/>
      <sheetName val="Амор.ОФ.Уч-Кулач"/>
      <sheetName val="Амор.руд.Уч-Кулач сущ"/>
      <sheetName val="Амор.руд.Хандиза"/>
      <sheetName val="Амор.ОФ.Хандиза"/>
      <sheetName val="Транспорт"/>
      <sheetName val="Диаграмма1"/>
      <sheetName val="Амор.руд.Уч-Кулач"/>
      <sheetName val="Лист1"/>
      <sheetName val="Исходные данные"/>
      <sheetName val="штатн. расп Х"/>
      <sheetName val="штатн. расп У"/>
      <sheetName val="Передел обогащения"/>
      <sheetName val="табл чувств"/>
      <sheetName val="сущ.ОС Уч-Кулач"/>
      <sheetName val="смета Уч-Кулач"/>
      <sheetName val="смета Хандиза"/>
      <sheetName val="Притоки и оттоки"/>
      <sheetName val="расх_периода"/>
      <sheetName val="экспл.зап.Учку"/>
      <sheetName val="Распр_выр"/>
      <sheetName val="Кап.влож. (2)"/>
      <sheetName val="экспл.зап.Ханд"/>
      <sheetName val="Лист8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7">
          <cell r="C7">
            <v>6.63</v>
          </cell>
        </row>
        <row r="8">
          <cell r="C8">
            <v>2.3570000000000002</v>
          </cell>
        </row>
        <row r="9">
          <cell r="C9">
            <v>1.86</v>
          </cell>
        </row>
        <row r="10">
          <cell r="C10">
            <v>7.8</v>
          </cell>
        </row>
        <row r="11">
          <cell r="C11">
            <v>469.41</v>
          </cell>
        </row>
        <row r="12">
          <cell r="C12">
            <v>1.7999999999999999E-2</v>
          </cell>
        </row>
        <row r="32">
          <cell r="C32">
            <v>6.63</v>
          </cell>
        </row>
        <row r="33">
          <cell r="C33">
            <v>2.3570000000000002</v>
          </cell>
        </row>
        <row r="34">
          <cell r="C34">
            <v>1.86</v>
          </cell>
        </row>
        <row r="35">
          <cell r="C35">
            <v>7.8</v>
          </cell>
        </row>
        <row r="36">
          <cell r="C36">
            <v>469.41</v>
          </cell>
        </row>
        <row r="37">
          <cell r="C37">
            <v>1.7999999999999999E-2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>
        <row r="15">
          <cell r="B15">
            <v>1270.8</v>
          </cell>
        </row>
        <row r="21">
          <cell r="A21" t="str">
            <v xml:space="preserve">Медь </v>
          </cell>
        </row>
        <row r="22">
          <cell r="A22" t="str">
            <v xml:space="preserve">Цинк </v>
          </cell>
        </row>
        <row r="23">
          <cell r="A23" t="str">
            <v>Свинцовый концентрат</v>
          </cell>
        </row>
        <row r="24">
          <cell r="A24" t="str">
            <v>Кадмий</v>
          </cell>
        </row>
        <row r="25">
          <cell r="A25" t="str">
            <v>Серебро</v>
          </cell>
        </row>
        <row r="46">
          <cell r="B46">
            <v>6.63</v>
          </cell>
        </row>
        <row r="47">
          <cell r="B47">
            <v>2.3570000000000002</v>
          </cell>
        </row>
        <row r="48">
          <cell r="B48">
            <v>1.86</v>
          </cell>
        </row>
        <row r="49">
          <cell r="B49">
            <v>7.8</v>
          </cell>
        </row>
        <row r="50">
          <cell r="B50">
            <v>469.41</v>
          </cell>
        </row>
        <row r="51">
          <cell r="B51">
            <v>1.7999999999999999E-2</v>
          </cell>
        </row>
        <row r="53">
          <cell r="B53">
            <v>6.63</v>
          </cell>
        </row>
        <row r="54">
          <cell r="B54">
            <v>2.3570000000000002</v>
          </cell>
        </row>
        <row r="55">
          <cell r="B55">
            <v>1.86</v>
          </cell>
        </row>
        <row r="56">
          <cell r="B56">
            <v>7.8</v>
          </cell>
        </row>
        <row r="57">
          <cell r="B57">
            <v>469.41</v>
          </cell>
        </row>
        <row r="58">
          <cell r="B58">
            <v>1.7999999999999999E-2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8"/>
      <sheetName val="План Произ."/>
      <sheetName val="План продаж"/>
      <sheetName val="Обор капитал"/>
      <sheetName val="коэф. об."/>
      <sheetName val="добыча угля"/>
      <sheetName val="добыча каолина"/>
      <sheetName val="табл чувств"/>
      <sheetName val="Налоги"/>
      <sheetName val="Амор."/>
      <sheetName val="Исходные данные"/>
      <sheetName val="Зарплата"/>
      <sheetName val="Капитал"/>
      <sheetName val="фин ресурсы"/>
      <sheetName val="Притоки и оттоки"/>
      <sheetName val="Годовые издержки"/>
      <sheetName val="Распр_выр"/>
      <sheetName val="Прибыли и убытки"/>
      <sheetName val="Лист1"/>
      <sheetName val="Амор.2"/>
      <sheetName val="Ст-сть проекта"/>
      <sheetName val="КредитФРР"/>
      <sheetName val="КредитКБР"/>
      <sheetName val="Кредиты"/>
      <sheetName val="Капиталка"/>
      <sheetName val="БАЛАНС_новый"/>
      <sheetName val="финансовый_результат_новы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C16">
            <v>1291.97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gjnht, rjhpbyf"/>
      <sheetName val="Варианты"/>
      <sheetName val="Фориш 2003"/>
      <sheetName val="URGDSPL"/>
      <sheetName val="Лист1"/>
      <sheetName val="효율계획(당월)"/>
      <sheetName val="gjnht,_rjhpbyf"/>
      <sheetName val="Фориш_2003"/>
      <sheetName val="Results"/>
      <sheetName val="Store"/>
      <sheetName val="Трест02-28факт "/>
      <sheetName val="Зан-ть(р-ны)"/>
      <sheetName val="Тахлил туловчи"/>
      <sheetName val="BESHKENT"/>
      <sheetName val="режа"/>
      <sheetName val="физ.тон"/>
      <sheetName val="????(??)"/>
      <sheetName val="Прогноз"/>
      <sheetName val="Ер Ресурс"/>
      <sheetName val="Массив"/>
      <sheetName val="____(__)"/>
      <sheetName val="Курс"/>
      <sheetName val="Топливо-энергия"/>
      <sheetName val="gjnht,_rjhpbyf1"/>
      <sheetName val="Фориш_20031"/>
      <sheetName val="Трест02-28факт_"/>
      <sheetName val="Тахлил_туловчи"/>
      <sheetName val="для ГАКа"/>
      <sheetName val="gjnht,_rjhpbyf2"/>
      <sheetName val="Фориш_20032"/>
      <sheetName val="Трест02-28факт_1"/>
      <sheetName val="Тахлил_туловчи1"/>
      <sheetName val="физ_тон"/>
      <sheetName val="Ер_Ресурс"/>
      <sheetName val="gjnht,_rjhpbyf4"/>
      <sheetName val="Фориш_20034"/>
      <sheetName val="Трест02-28факт_3"/>
      <sheetName val="Тахлил_туловчи3"/>
      <sheetName val="физ_тон2"/>
      <sheetName val="Ер_Ресурс2"/>
      <sheetName val="gjnht,_rjhpbyf3"/>
      <sheetName val="Фориш_20033"/>
      <sheetName val="Трест02-28факт_2"/>
      <sheetName val="Тахлил_туловчи2"/>
      <sheetName val="физ_тон1"/>
      <sheetName val="Ер_Ресурс1"/>
      <sheetName val="жиззах янги раз"/>
      <sheetName val="ГТК_Минфин_факт"/>
      <sheetName val="KAT2344"/>
      <sheetName val="gjnht,_rjhpbyf5"/>
      <sheetName val="Фориш_20035"/>
      <sheetName val="Трест02-28факт_4"/>
      <sheetName val="Тахлил_туловчи4"/>
      <sheetName val="физ_тон3"/>
      <sheetName val="Ер_Ресурс3"/>
      <sheetName val="жиззах_янги_раз"/>
      <sheetName val="База"/>
      <sheetName val="Data input"/>
      <sheetName val="gjnht,_rjhpbyf6"/>
      <sheetName val="Фориш_20036"/>
      <sheetName val="Трест02-28факт_5"/>
      <sheetName val="Тахлил_туловчи5"/>
      <sheetName val="физ_тон4"/>
      <sheetName val="Ер_Ресурс4"/>
      <sheetName val="жиззах_янги_раз1"/>
      <sheetName val="для_ГАКа1"/>
      <sheetName val="для_ГАКа"/>
      <sheetName val="gjnht,_rjhpbyf7"/>
      <sheetName val="Фориш_20037"/>
      <sheetName val="Трест02-28факт_6"/>
      <sheetName val="Тахлил_туловчи6"/>
      <sheetName val="физ_тон5"/>
      <sheetName val="Ер_Ресурс5"/>
      <sheetName val="ВВОД"/>
      <sheetName val="оборот"/>
      <sheetName val="gjnht,_rjhpbyf8"/>
      <sheetName val="Фориш_20038"/>
      <sheetName val="Трест02-28факт_7"/>
      <sheetName val="Тахлил_туловчи7"/>
      <sheetName val="физ_тон6"/>
      <sheetName val="Ер_Ресурс6"/>
      <sheetName val="жиззах_янги_раз2"/>
      <sheetName val="для_ГАКа2"/>
      <sheetName val="Data_input"/>
      <sheetName val="План пр-ва_1"/>
      <sheetName val="План продаж_1"/>
      <sheetName val="gjnht,_rjhpbyf9"/>
      <sheetName val="Фориш_20039"/>
      <sheetName val="Трест02-28факт_8"/>
      <sheetName val="Тахлил_туловчи8"/>
      <sheetName val="физ_тон7"/>
      <sheetName val="Ер_Ресурс7"/>
      <sheetName val="жиззах_янги_раз3"/>
      <sheetName val="для_ГАКа3"/>
      <sheetName val="Data_input1"/>
      <sheetName val="Data_input2"/>
      <sheetName val="жиззах_янги_раз4"/>
      <sheetName val="Data_input3"/>
      <sheetName val="gjnht,_rjhpbyf10"/>
      <sheetName val="Фориш_200310"/>
      <sheetName val="Тахлил_туловчи9"/>
      <sheetName val="Трест02-28факт_9"/>
      <sheetName val="физ_тон8"/>
      <sheetName val="Ер_Ресурс8"/>
      <sheetName val="жиззах_янги_раз5"/>
      <sheetName val="для_ГАКа4"/>
      <sheetName val="Data_input4"/>
      <sheetName val="Локально-ресурсная ведомость"/>
      <sheetName val="gjnht,_rjhpbyf11"/>
      <sheetName val="Фориш_200311"/>
      <sheetName val="Трест02-28факт_10"/>
      <sheetName val="Тахлил_туловчи10"/>
      <sheetName val="физ_тон9"/>
      <sheetName val="Ер_Ресурс9"/>
      <sheetName val="для_ГАКа5"/>
      <sheetName val="Доход 2008"/>
      <sheetName val="1-шакл"/>
      <sheetName val="gjnht,_rjhpbyf13"/>
      <sheetName val="Фориш_200313"/>
      <sheetName val="Трест02-28факт_12"/>
      <sheetName val="Тахлил_туловчи12"/>
      <sheetName val="физ_тон11"/>
      <sheetName val="Ер_Ресурс11"/>
      <sheetName val="жиззах_янги_раз7"/>
      <sheetName val="для_ГАКа7"/>
      <sheetName val="Data_input6"/>
      <sheetName val="План_пр-ва_11"/>
      <sheetName val="План_продаж_11"/>
      <sheetName val="Локально-ресурсная_ведомость1"/>
      <sheetName val="gjnht,_rjhpbyf12"/>
      <sheetName val="Фориш_200312"/>
      <sheetName val="Трест02-28факт_11"/>
      <sheetName val="Тахлил_туловчи11"/>
      <sheetName val="физ_тон10"/>
      <sheetName val="Ер_Ресурс10"/>
      <sheetName val="жиззах_янги_раз6"/>
      <sheetName val="для_ГАКа6"/>
      <sheetName val="Data_input5"/>
      <sheetName val="План_пр-ва_1"/>
      <sheetName val="План_продаж_1"/>
      <sheetName val="Локально-ресурсная_ведомость"/>
      <sheetName val="баланс"/>
      <sheetName val="БАЛАНС_новый"/>
      <sheetName val="in"/>
      <sheetName val="Main"/>
      <sheetName val="Links"/>
      <sheetName val="ErrCheck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 refreshError="1"/>
      <sheetData sheetId="107" refreshError="1"/>
      <sheetData sheetId="108" refreshError="1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ВВОД"/>
      <sheetName val="Баланс"/>
      <sheetName val="Экспорт"/>
      <sheetName val="Произв 06г."/>
      <sheetName val="Тов.вып."/>
      <sheetName val="Мощности"/>
      <sheetName val="Исп. прибыли"/>
      <sheetName val="Затраты (2)"/>
      <sheetName val="Мощности1"/>
      <sheetName val="ТНП 05г.(ф), 06г.(п)"/>
      <sheetName val="Произв 05г."/>
      <sheetName val="Дин.фин.рез"/>
      <sheetName val="Расх.нормы газа"/>
      <sheetName val="Расх.нормы эл. эн."/>
      <sheetName val="Расх.нормы теп. эн."/>
      <sheetName val="Фин.рез"/>
      <sheetName val="ФО"/>
      <sheetName val="Бал"/>
      <sheetName val="УП"/>
      <sheetName val="Распр УП"/>
      <sheetName val="Эл"/>
      <sheetName val="Пар и эл"/>
      <sheetName val="Цены"/>
      <sheetName val="Реализация"/>
      <sheetName val="РП"/>
      <sheetName val="Общез"/>
      <sheetName val="СВОД"/>
      <sheetName val="Затраты осн."/>
      <sheetName val="Пар"/>
      <sheetName val="Расп.пара"/>
      <sheetName val="Лист1"/>
      <sheetName val="УА"/>
      <sheetName val="ХН"/>
      <sheetName val="- 15"/>
      <sheetName val="+12"/>
      <sheetName val="Карб"/>
      <sheetName val="АС"/>
      <sheetName val="ХМД жид"/>
      <sheetName val="Дс"/>
      <sheetName val="Амм"/>
      <sheetName val="К ТНП"/>
      <sheetName val="Об ПВП"/>
      <sheetName val="Пар ПВП"/>
      <sheetName val="АК"/>
      <sheetName val=" 625"/>
      <sheetName val="Ум НХС"/>
      <sheetName val="Об НХС"/>
      <sheetName val="НКС"/>
      <sheetName val="Кис"/>
      <sheetName val="Об"/>
      <sheetName val="РУК"/>
      <sheetName val="Э"/>
      <sheetName val="Сув"/>
      <sheetName val="Аз"/>
      <sheetName val="Сух.лёд"/>
      <sheetName val="Уг-та"/>
      <sheetName val="КНС"/>
      <sheetName val="Аммиак"/>
      <sheetName val="Кредиты"/>
      <sheetName val="Валютный"/>
      <sheetName val="Налоги"/>
      <sheetName val="бд"/>
    </sheetNames>
    <sheetDataSet>
      <sheetData sheetId="0" refreshError="1"/>
      <sheetData sheetId="1" refreshError="1">
        <row r="5">
          <cell r="D5">
            <v>0.24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комп мер"/>
      <sheetName val="ТЭР"/>
      <sheetName val="Форма 4"/>
      <sheetName val="#ССЫЛКА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Курсы валют"/>
      <sheetName val="Источн финансир"/>
      <sheetName val="Стоимость проекта"/>
      <sheetName val="Выборка кредитов"/>
      <sheetName val="Кредит1"/>
      <sheetName val="Кредит2"/>
      <sheetName val="Кредит3"/>
      <sheetName val="Кредит4"/>
      <sheetName val="Кредиты"/>
      <sheetName val="Исх данные пр-ва и реализ"/>
      <sheetName val="План производства"/>
      <sheetName val="План продаж"/>
      <sheetName val="Сырьё"/>
      <sheetName val="Зарплата"/>
      <sheetName val="Коэф обор"/>
      <sheetName val="Амортизация"/>
      <sheetName val="Налоги"/>
      <sheetName val="CostTotal"/>
      <sheetName val="Себестоимость"/>
      <sheetName val="Прибыли и убытки"/>
      <sheetName val="Обор капитал"/>
      <sheetName val="Притоки и оттоки"/>
      <sheetName val="Чувствительность"/>
      <sheetName val="Баланс"/>
      <sheetName val="Лист1"/>
      <sheetName val="Безубыточность"/>
      <sheetName val="IRR, NPV"/>
      <sheetName val="Лист2"/>
      <sheetName val="Лист3"/>
      <sheetName val="Намуна РАСЧЕТ ТЭО"/>
    </sheetNames>
    <sheetDataSet>
      <sheetData sheetId="0" refreshError="1">
        <row r="10">
          <cell r="C10">
            <v>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">
          <cell r="F8">
            <v>10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1"/>
      <sheetName val="Исходные2"/>
      <sheetName val="Прибыли и убытки"/>
      <sheetName val="текущее состояние"/>
      <sheetName val="Притоки и оттоки"/>
      <sheetName val="фин ресурсы"/>
      <sheetName val="Зарплата"/>
      <sheetName val="коэф оборач"/>
      <sheetName val="кап вл"/>
      <sheetName val="Условия кредитов"/>
      <sheetName val="Сырье"/>
      <sheetName val="Амортизация"/>
      <sheetName val="Годовые издержки"/>
      <sheetName val="Кальк НКФУ"/>
      <sheetName val="План продаж"/>
      <sheetName val="Налоги"/>
      <sheetName val="Ст-сть проекта"/>
      <sheetName val="Выборка кредита"/>
      <sheetName val="Кредит1"/>
      <sheetName val="Кредит2"/>
      <sheetName val="Кредит3"/>
      <sheetName val="Кредиты"/>
      <sheetName val="Распр_выр"/>
      <sheetName val="табл чувств"/>
      <sheetName val="Spider1"/>
      <sheetName val="Spider2"/>
      <sheetName val="Обор капитал"/>
      <sheetName val="код по затратам"/>
      <sheetName val="с_2010"/>
      <sheetName val="с_2011"/>
      <sheetName val="с_2012"/>
      <sheetName val="с_2013"/>
      <sheetName val="с_2014"/>
      <sheetName val="с_2015"/>
      <sheetName val="с_2016"/>
      <sheetName val="с_2017"/>
      <sheetName val="с_2018"/>
    </sheetNames>
    <sheetDataSet>
      <sheetData sheetId="0" refreshError="1">
        <row r="7">
          <cell r="B7">
            <v>10</v>
          </cell>
        </row>
        <row r="14">
          <cell r="B14">
            <v>1227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c"/>
      <sheetName val="Лист3"/>
      <sheetName val="Svod_OBL"/>
      <sheetName val="s"/>
      <sheetName val="калий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  <sheetName val="ВВОД"/>
      <sheetName val="Цеховые"/>
      <sheetName val="Data input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юшмага 2-Ф"/>
      <sheetName val="уюшмага10,09 холатига"/>
      <sheetName val="Жами свод"/>
      <sheetName val="Уюшмага Форма-2"/>
      <sheetName val="Уюшмага Ж10,09"/>
      <sheetName val="Массив"/>
      <sheetName val="Лист3"/>
      <sheetName val="Зан-ть(р-ны)"/>
      <sheetName val="База"/>
      <sheetName val="Нарх"/>
      <sheetName val="Пункт"/>
      <sheetName val="Гай пахта"/>
      <sheetName val="Пахта-галла-тижорат"/>
      <sheetName val="Фориш 2003"/>
      <sheetName val="Уюшмага_2-Ф1"/>
      <sheetName val="уюшмага10,09_холатига1"/>
      <sheetName val="Жами_свод1"/>
      <sheetName val="Уюшмага_Форма-21"/>
      <sheetName val="Уюшмага_Ж10,091"/>
      <sheetName val="Уюшмага_2-Ф"/>
      <sheetName val="уюшмага10,09_холатига"/>
      <sheetName val="Жами_свод"/>
      <sheetName val="Уюшмага_Форма-2"/>
      <sheetName val="Уюшмага_Ж10,09"/>
      <sheetName val="Results"/>
      <sheetName val="Уюшмага_2-Ф2"/>
      <sheetName val="уюшмага10,09_холатига2"/>
      <sheetName val="Жами_свод2"/>
      <sheetName val="Уюшмага_Форма-22"/>
      <sheetName val="Уюшмага_Ж10,092"/>
      <sheetName val="коэф роста"/>
      <sheetName val="ФО"/>
      <sheetName val="Гай_пахта"/>
      <sheetName val="Фориш_2003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/>
      <sheetData sheetId="34"/>
      <sheetData sheetId="3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0"/>
      <sheetName val="G1"/>
      <sheetName val="G2"/>
      <sheetName val="ФО_СГ"/>
      <sheetName val="ФО_ПГ"/>
      <sheetName val="ФО_НП"/>
      <sheetName val="ДгФОНП"/>
      <sheetName val="ДгФОПГ"/>
      <sheetName val="Кред"/>
      <sheetName val="Фин_рес"/>
      <sheetName val="БДС1"/>
      <sheetName val="БДС2"/>
      <sheetName val="ГРР"/>
      <sheetName val="СКВ"/>
      <sheetName val="Лист1"/>
      <sheetName val="А1"/>
      <sheetName val="А2"/>
      <sheetName val="А3"/>
      <sheetName val="Н1"/>
      <sheetName val="Экспорт"/>
      <sheetName val="Обл"/>
      <sheetName val="Силовики"/>
      <sheetName val="ДгДП"/>
      <sheetName val="ДП_газ"/>
      <sheetName val="ОНП_п"/>
      <sheetName val="НП_НГД_п"/>
      <sheetName val="УзТГ_УМГ"/>
      <sheetName val="УргТГ"/>
      <sheetName val="БКГ"/>
      <sheetName val="Refinery"/>
      <sheetName val="БНПЗ"/>
      <sheetName val="ФНПЗ"/>
      <sheetName val="ШГХК"/>
      <sheetName val="Mining"/>
      <sheetName val="МубНГ"/>
      <sheetName val="ШурНГ"/>
      <sheetName val="МГПЗ"/>
      <sheetName val="УстГ"/>
      <sheetName val="ФерН"/>
      <sheetName val="АндН"/>
      <sheetName val="ТУХА"/>
      <sheetName val="ДжарН"/>
      <sheetName val="ГзлТГД"/>
      <sheetName val="УзМал"/>
      <sheetName val="УзПЕК"/>
      <sheetName val="APX1"/>
      <sheetName val="APX2"/>
      <sheetName val="APX3"/>
      <sheetName val="APX4"/>
      <sheetName val="APX5"/>
      <sheetName val="ИТОГИ"/>
      <sheetName val="ДгДПНП"/>
      <sheetName val="ДгДПНП_2"/>
      <sheetName val="ДгДПНП_3"/>
      <sheetName val="ДгДПНП_4"/>
      <sheetName val="ДгДППГ"/>
      <sheetName val="ДгДППГ_2"/>
      <sheetName val="ДгДППГ_3"/>
      <sheetName val="ДгДППГ_4"/>
    </sheetNames>
    <sheetDataSet>
      <sheetData sheetId="0" refreshError="1"/>
      <sheetData sheetId="1">
        <row r="7">
          <cell r="C7">
            <v>36526</v>
          </cell>
        </row>
        <row r="8">
          <cell r="C8">
            <v>36557</v>
          </cell>
        </row>
        <row r="9">
          <cell r="C9">
            <v>36586</v>
          </cell>
        </row>
        <row r="10">
          <cell r="C10">
            <v>36617</v>
          </cell>
        </row>
        <row r="11">
          <cell r="C11">
            <v>36647</v>
          </cell>
        </row>
        <row r="12">
          <cell r="C12">
            <v>36678</v>
          </cell>
        </row>
        <row r="13">
          <cell r="C13">
            <v>36708</v>
          </cell>
        </row>
        <row r="14">
          <cell r="C14">
            <v>36739</v>
          </cell>
        </row>
        <row r="15">
          <cell r="C15">
            <v>36770</v>
          </cell>
        </row>
        <row r="16">
          <cell r="C16">
            <v>36800</v>
          </cell>
        </row>
        <row r="17">
          <cell r="C17">
            <v>36831</v>
          </cell>
        </row>
        <row r="18">
          <cell r="C18">
            <v>36861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ок наличности"/>
      <sheetName val="прибыль (убытки)"/>
      <sheetName val="пр-во"/>
      <sheetName val="реал"/>
      <sheetName val="прибыль (убытки) 2"/>
      <sheetName val="Кредит1"/>
      <sheetName val="2011"/>
      <sheetName val="ПВХ"/>
      <sheetName val="2012-13 сум темп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  <sheetName val="Январь 2013"/>
      <sheetName val="Февраль 2013 "/>
      <sheetName val="Март 2013 "/>
      <sheetName val="апрель 2013"/>
      <sheetName val="май 2013"/>
      <sheetName val="Июнь 2013"/>
      <sheetName val="Июль 2013"/>
      <sheetName val="Август 2013"/>
      <sheetName val="Сентябрь 2013"/>
      <sheetName val="Октябрь 2013"/>
      <sheetName val="Ноябрь 2013"/>
      <sheetName val="Декабрь 20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одерж."/>
      <sheetName val="Ор.структура"/>
      <sheetName val="ФЭП"/>
      <sheetName val="Инвест.про"/>
      <sheetName val="АСС"/>
      <sheetName val="Локализация"/>
      <sheetName val="Нов.раб.мес."/>
      <sheetName val="Повыш.квал."/>
      <sheetName val="Сниж.себ"/>
      <sheetName val="Спонсор."/>
      <sheetName val="Внут.аудит"/>
      <sheetName val="план впыпуска"/>
      <sheetName val="план реализации"/>
      <sheetName val="Калькуляция"/>
      <sheetName val="смета расходов"/>
      <sheetName val="ОС и НА"/>
      <sheetName val="погашение долгов"/>
      <sheetName val="ДОР"/>
      <sheetName val="Устав.кап"/>
      <sheetName val="Инвестиция"/>
      <sheetName val="Баланс 2014"/>
      <sheetName val="Форма № 2"/>
      <sheetName val="Форма № 4"/>
      <sheetName val="анали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Массив"/>
      <sheetName val="уюшмага10,09 холатига"/>
      <sheetName val="Нарх"/>
      <sheetName val="Пункт"/>
      <sheetName val="№2б"/>
      <sheetName val="ЭЛ"/>
      <sheetName val="RA_235"/>
      <sheetName val="фориш_свод"/>
      <sheetName val="Фориш_2003"/>
      <sheetName val="Жиззах_янги_раз"/>
      <sheetName val="уюшмага10,09_холатига"/>
      <sheetName val="ХЮС"/>
      <sheetName val="Гай пахта"/>
      <sheetName val="사양조정"/>
      <sheetName val="Лист4"/>
      <sheetName val="Зан-ть(р-ны)"/>
      <sheetName val="Макрос1"/>
      <sheetName val="ном"/>
      <sheetName val="Параметр (ФОРМУДА)"/>
      <sheetName val="Асосий майдон-уруглик"/>
      <sheetName val="Лист1 (2)"/>
      <sheetName val="Прогноз"/>
      <sheetName val="Results"/>
      <sheetName val="фориш_свод1"/>
      <sheetName val="Фориш_20031"/>
      <sheetName val="Жиззах_янги_раз1"/>
      <sheetName val="уюшмага10,09_холатига1"/>
      <sheetName val="Гай_пахта"/>
      <sheetName val="Параметр_(ФОРМУДА)"/>
      <sheetName val="Асосий_майдон-уруглик"/>
      <sheetName val="Лист1_(2)"/>
      <sheetName val=" ОблУНО"/>
      <sheetName val=" ОблУНО (1)"/>
      <sheetName val="Спорт"/>
      <sheetName val="ПТО "/>
      <sheetName val="Урганч Муз"/>
      <sheetName val="ОблИУУ"/>
      <sheetName val="бер"/>
      <sheetName val="База"/>
      <sheetName val="туман"/>
      <sheetName val="Уругликка"/>
      <sheetName val="банк табл"/>
      <sheetName val="Лист2"/>
      <sheetName val="Ресстр2"/>
      <sheetName val="реестр3"/>
      <sheetName val="Реестр1"/>
      <sheetName val="Т19"/>
      <sheetName val="режа"/>
      <sheetName val="Дефектная ведомость"/>
      <sheetName val="Уюшмага 2-Ф"/>
      <sheetName val="Жами свод"/>
      <sheetName val="Уюшмага Форма-2"/>
      <sheetName val="Уюшмага Ж10,09"/>
      <sheetName val="К.смета"/>
      <sheetName val="Жад 30"/>
      <sheetName val="фориш_свод2"/>
      <sheetName val="Фориш_20032"/>
      <sheetName val="Жиззах_янги_раз2"/>
      <sheetName val="уюшмага10,09_холатига2"/>
      <sheetName val="Гай_пахта1"/>
      <sheetName val="Параметр_(ФОРМУДА)1"/>
      <sheetName val="Асосий_майдон-уруглик1"/>
      <sheetName val="Лист1_(2)1"/>
      <sheetName val="_ОблУНО"/>
      <sheetName val="_ОблУНО_(1)"/>
      <sheetName val="ПТО_"/>
      <sheetName val="Урганч_Муз"/>
      <sheetName val="банк_табл"/>
      <sheetName val="ер ресурс"/>
      <sheetName val="11 жадвал"/>
      <sheetName val="10 жадвал"/>
      <sheetName val="s"/>
      <sheetName val="63- протокол (4)"/>
      <sheetName val="Пр1э"/>
      <sheetName val="фориш_свод3"/>
      <sheetName val="Фориш_20033"/>
      <sheetName val="Жиззах_янги_раз3"/>
      <sheetName val="уюшмага10,09_холатига3"/>
      <sheetName val="Гай_пахта2"/>
      <sheetName val="Параметр_(ФОРМУДА)2"/>
      <sheetName val="Асосий_майдон-уруглик2"/>
      <sheetName val="Лист1_(2)2"/>
      <sheetName val="_ОблУНО1"/>
      <sheetName val="_ОблУНО_(1)1"/>
      <sheetName val="ПТО_1"/>
      <sheetName val="Урганч_Муз1"/>
      <sheetName val="банк_табл1"/>
      <sheetName val="Уюшмага_2-Ф"/>
      <sheetName val="Жами_свод"/>
      <sheetName val="Уюшмага_Форма-2"/>
      <sheetName val="Уюшмага_Ж10,09"/>
      <sheetName val="Дефектная_ведомость"/>
      <sheetName val="Жад_30"/>
      <sheetName val="63-_протокол_(4)"/>
      <sheetName val="ер_ресурс"/>
      <sheetName val="К_смета"/>
      <sheetName val="фориш_свод5"/>
      <sheetName val="Фориш_20035"/>
      <sheetName val="Жиззах_янги_раз5"/>
      <sheetName val="уюшмага10,09_холатига5"/>
      <sheetName val="Гай_пахта4"/>
      <sheetName val="Параметр_(ФОРМУДА)4"/>
      <sheetName val="Асосий_майдон-уруглик4"/>
      <sheetName val="Лист1_(2)4"/>
      <sheetName val="_ОблУНО3"/>
      <sheetName val="_ОблУНО_(1)3"/>
      <sheetName val="ПТО_3"/>
      <sheetName val="Урганч_Муз3"/>
      <sheetName val="банк_табл3"/>
      <sheetName val="Уюшмага_2-Ф2"/>
      <sheetName val="Жами_свод2"/>
      <sheetName val="Уюшмага_Форма-22"/>
      <sheetName val="Уюшмага_Ж10,092"/>
      <sheetName val="Дефектная_ведомость2"/>
      <sheetName val="Жад_302"/>
      <sheetName val="63-_протокол_(4)2"/>
      <sheetName val="ер_ресурс2"/>
      <sheetName val="К_смета2"/>
      <sheetName val="фориш_свод4"/>
      <sheetName val="Фориш_20034"/>
      <sheetName val="Жиззах_янги_раз4"/>
      <sheetName val="уюшмага10,09_холатига4"/>
      <sheetName val="Гай_пахта3"/>
      <sheetName val="Параметр_(ФОРМУДА)3"/>
      <sheetName val="Асосий_майдон-уруглик3"/>
      <sheetName val="Лист1_(2)3"/>
      <sheetName val="_ОблУНО2"/>
      <sheetName val="_ОблУНО_(1)2"/>
      <sheetName val="ПТО_2"/>
      <sheetName val="Урганч_Муз2"/>
      <sheetName val="банк_табл2"/>
      <sheetName val="Уюшмага_2-Ф1"/>
      <sheetName val="Жами_свод1"/>
      <sheetName val="Уюшмага_Форма-21"/>
      <sheetName val="Уюшмага_Ж10,091"/>
      <sheetName val="Дефектная_ведомость1"/>
      <sheetName val="Жад_301"/>
      <sheetName val="63-_протокол_(4)1"/>
      <sheetName val="ер_ресурс1"/>
      <sheetName val="К_смета1"/>
      <sheetName val="год_утч"/>
      <sheetName val="11_жадвал"/>
      <sheetName val="10_жадвал"/>
      <sheetName val="c"/>
      <sheetName val="KAT2344"/>
      <sheetName val="экс хар"/>
      <sheetName val="фориш_свод6"/>
      <sheetName val="Фориш_20036"/>
      <sheetName val="Жиззах_янги_раз6"/>
      <sheetName val="уюшмага10,09_холатига6"/>
      <sheetName val="Гай_пахта5"/>
      <sheetName val="Параметр_(ФОРМУДА)5"/>
      <sheetName val="Асосий_майдон-уруглик5"/>
      <sheetName val="Лист1_(2)5"/>
      <sheetName val="_ОблУНО4"/>
      <sheetName val="_ОблУНО_(1)4"/>
      <sheetName val="ПТО_4"/>
      <sheetName val="Урганч_Муз4"/>
      <sheetName val="банк_табл4"/>
      <sheetName val="Дефектная_ведомость3"/>
      <sheetName val="Уюшмага_2-Ф3"/>
      <sheetName val="Жами_свод3"/>
      <sheetName val="Уюшмага_Форма-23"/>
      <sheetName val="Уюшмага_Ж10,093"/>
      <sheetName val="Жад_303"/>
      <sheetName val="63-_протокол_(4)3"/>
      <sheetName val="ер_ресурс3"/>
      <sheetName val="К_смета3"/>
      <sheetName val="11_жадвал1"/>
      <sheetName val="10_жадвал1"/>
      <sheetName val="данные"/>
      <sheetName val="сталь по годам"/>
      <sheetName val="транспортировка"/>
      <sheetName val="экс_хар"/>
      <sheetName val="фориш_свод9"/>
      <sheetName val="Фориш_20039"/>
      <sheetName val="Жиззах_янги_раз9"/>
      <sheetName val="уюшмага10,09_холатига9"/>
      <sheetName val="Гай_пахта8"/>
      <sheetName val="Параметр_(ФОРМУДА)8"/>
      <sheetName val="Асосий_майдон-уруглик8"/>
      <sheetName val="Лист1_(2)8"/>
      <sheetName val="_ОблУНО7"/>
      <sheetName val="_ОблУНО_(1)7"/>
      <sheetName val="ПТО_7"/>
      <sheetName val="Урганч_Муз7"/>
      <sheetName val="банк_табл7"/>
      <sheetName val="Дефектная_ведомость6"/>
      <sheetName val="Уюшмага_2-Ф6"/>
      <sheetName val="Жами_свод6"/>
      <sheetName val="Уюшмага_Форма-26"/>
      <sheetName val="Уюшмага_Ж10,096"/>
      <sheetName val="К_смета6"/>
      <sheetName val="Жад_306"/>
      <sheetName val="ер_ресурс6"/>
      <sheetName val="11_жадвал3"/>
      <sheetName val="10_жадвал3"/>
      <sheetName val="63-_протокол_(4)6"/>
      <sheetName val="фориш_свод8"/>
      <sheetName val="Фориш_20038"/>
      <sheetName val="Жиззах_янги_раз8"/>
      <sheetName val="уюшмага10,09_холатига8"/>
      <sheetName val="Гай_пахта7"/>
      <sheetName val="Параметр_(ФОРМУДА)7"/>
      <sheetName val="Асосий_майдон-уруглик7"/>
      <sheetName val="Лист1_(2)7"/>
      <sheetName val="_ОблУНО6"/>
      <sheetName val="_ОблУНО_(1)6"/>
      <sheetName val="ПТО_6"/>
      <sheetName val="Урганч_Муз6"/>
      <sheetName val="банк_табл6"/>
      <sheetName val="Дефектная_ведомость5"/>
      <sheetName val="Уюшмага_2-Ф5"/>
      <sheetName val="Жами_свод5"/>
      <sheetName val="Уюшмага_Форма-25"/>
      <sheetName val="Уюшмага_Ж10,095"/>
      <sheetName val="ер_ресурс5"/>
      <sheetName val="Жад_305"/>
      <sheetName val="К_смета5"/>
      <sheetName val="11_жадвал2"/>
      <sheetName val="10_жадвал2"/>
      <sheetName val="63-_протокол_(4)5"/>
      <sheetName val="экс_хар1"/>
      <sheetName val="сталь_по_годам"/>
      <sheetName val="фориш_свод7"/>
      <sheetName val="Фориш_20037"/>
      <sheetName val="Жиззах_янги_раз7"/>
      <sheetName val="уюшмага10,09_холатига7"/>
      <sheetName val="Гай_пахта6"/>
      <sheetName val="Параметр_(ФОРМУДА)6"/>
      <sheetName val="Асосий_майдон-уруглик6"/>
      <sheetName val="Лист1_(2)6"/>
      <sheetName val="_ОблУНО5"/>
      <sheetName val="_ОблУНО_(1)5"/>
      <sheetName val="ПТО_5"/>
      <sheetName val="Урганч_Муз5"/>
      <sheetName val="банк_табл5"/>
      <sheetName val="Дефектная_ведомость4"/>
      <sheetName val="Уюшмага_2-Ф4"/>
      <sheetName val="Жами_свод4"/>
      <sheetName val="Уюшмага_Форма-24"/>
      <sheetName val="Уюшмага_Ж10,094"/>
      <sheetName val="К_смета4"/>
      <sheetName val="Жад_304"/>
      <sheetName val="ер_ресурс4"/>
      <sheetName val="63-_протокол_(4)4"/>
      <sheetName val="фориш_свод10"/>
      <sheetName val="Фориш_200310"/>
      <sheetName val="Жиззах_янги_раз10"/>
      <sheetName val="уюшмага10,09_холатига10"/>
      <sheetName val="Гай_пахта9"/>
      <sheetName val="Параметр_(ФОРМУДА)9"/>
      <sheetName val="Асосий_майдон-уруглик9"/>
      <sheetName val="Лист1_(2)9"/>
      <sheetName val="_ОблУНО8"/>
      <sheetName val="_ОблУНО_(1)8"/>
      <sheetName val="ПТО_8"/>
      <sheetName val="Урганч_Муз8"/>
      <sheetName val="банк_табл8"/>
      <sheetName val="Дефектная_ведомость7"/>
      <sheetName val="Уюшмага_2-Ф7"/>
      <sheetName val="Жами_свод7"/>
      <sheetName val="Уюшмага_Форма-27"/>
      <sheetName val="Уюшмага_Ж10,097"/>
      <sheetName val="К_смета7"/>
      <sheetName val="Жад_307"/>
      <sheetName val="ер_ресурс7"/>
      <sheetName val="11_жадвал4"/>
      <sheetName val="10_жадвал4"/>
      <sheetName val="63-_протокол_(4)7"/>
      <sheetName val="фориш_свод11"/>
      <sheetName val="Фориш_200311"/>
      <sheetName val="Жиззах_янги_раз11"/>
      <sheetName val="уюшмага10,09_холатига11"/>
      <sheetName val="Гай_пахта10"/>
      <sheetName val="Параметр_(ФОРМУДА)10"/>
      <sheetName val="Асосий_майдон-уруглик10"/>
      <sheetName val="Лист1_(2)10"/>
      <sheetName val="_ОблУНО9"/>
      <sheetName val="_ОблУНО_(1)9"/>
      <sheetName val="ПТО_9"/>
      <sheetName val="Урганч_Муз9"/>
      <sheetName val="банк_табл9"/>
      <sheetName val="Дефектная_ведомость8"/>
      <sheetName val="Уюшмага_2-Ф8"/>
      <sheetName val="Жами_свод8"/>
      <sheetName val="Уюшмага_Форма-28"/>
      <sheetName val="Уюшмага_Ж10,098"/>
      <sheetName val="К_смета8"/>
      <sheetName val="Жад_308"/>
      <sheetName val="ер_ресурс8"/>
      <sheetName val="11_жадвал5"/>
      <sheetName val="10_жадвал5"/>
      <sheetName val="63-_протокол_(4)8"/>
      <sheetName val="фориш_свод12"/>
      <sheetName val="МФО руйхат"/>
    </sheetNames>
    <sheetDataSet>
      <sheetData sheetId="0"/>
      <sheetData sheetId="1"/>
      <sheetData sheetId="2"/>
      <sheetData sheetId="3"/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 refreshError="1"/>
      <sheetData sheetId="178"/>
      <sheetData sheetId="179" refreshError="1"/>
      <sheetData sheetId="180" refreshError="1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1."/>
      <sheetName val="2."/>
      <sheetName val="3."/>
      <sheetName val="4."/>
      <sheetName val="Цена"/>
      <sheetName val="5.1"/>
      <sheetName val="5.2"/>
      <sheetName val="5.3"/>
      <sheetName val="6.1"/>
      <sheetName val="517"/>
      <sheetName val="7."/>
      <sheetName val="8."/>
      <sheetName val="9."/>
      <sheetName val="10."/>
      <sheetName val="11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Уругликка"/>
      <sheetName val="копланмай"/>
      <sheetName val="фориш свод"/>
      <sheetName val="Фориш 2003"/>
      <sheetName val="Жиззах янги раз"/>
      <sheetName val="банк табл"/>
      <sheetName val="Лист2"/>
      <sheetName val="Ресстр2"/>
      <sheetName val="реестр3"/>
      <sheetName val="Реестр1"/>
      <sheetName val="Group"/>
      <sheetName val="all"/>
      <sheetName val="완성차 미수금"/>
      <sheetName val="фориш_свод1"/>
      <sheetName val="Фориш_20031"/>
      <sheetName val="Жиззах_янги_раз1"/>
      <sheetName val="банк_табл1"/>
      <sheetName val="완성차_미수금1"/>
      <sheetName val="фориш_свод"/>
      <sheetName val="Фориш_2003"/>
      <sheetName val="Жиззах_янги_раз"/>
      <sheetName val="банк_табл"/>
      <sheetName val="완성차_미수금"/>
      <sheetName val="KAT2344"/>
      <sheetName val="c"/>
      <sheetName val="Массив"/>
      <sheetName val="Фориш_20033"/>
      <sheetName val="фориш_свод2"/>
      <sheetName val="Фориш_20032"/>
      <sheetName val="Жиззах_янги_раз2"/>
      <sheetName val="банк_табл2"/>
      <sheetName val="фориш_свод3"/>
      <sheetName val="Фориш_20034"/>
      <sheetName val="Жиззах_янги_раз3"/>
      <sheetName val="банк_табл3"/>
      <sheetName val="Фориш_20036"/>
      <sheetName val="фориш_свод4"/>
      <sheetName val="Фориш_20035"/>
      <sheetName val="Жиззах_янги_раз4"/>
      <sheetName val="банк_табл4"/>
      <sheetName val="фориш_свод5"/>
      <sheetName val="Фориш_20037"/>
      <sheetName val="Жиззах_янги_раз5"/>
      <sheetName val="банк_табл5"/>
      <sheetName val="Лист1"/>
      <sheetName val="фориш_свод6"/>
      <sheetName val="Фориш_20038"/>
      <sheetName val="Жиззах_янги_раз6"/>
      <sheetName val="банк_табл6"/>
      <sheetName val="완성차_미수금2"/>
      <sheetName val="Структура"/>
      <sheetName val="주행"/>
      <sheetName val="фе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CHEME"/>
      <sheetName val="Главный вар"/>
      <sheetName val="Ст-сть проекта"/>
      <sheetName val="КБР"/>
      <sheetName val="КБР2"/>
      <sheetName val="КБР3"/>
      <sheetName val="ФРР"/>
      <sheetName val="Кредиты"/>
      <sheetName val="Materials (1)"/>
      <sheetName val="Materials (2)"/>
      <sheetName val="Materials (3)"/>
      <sheetName val="Materials (4)"/>
      <sheetName val="Materials (5.1)"/>
      <sheetName val="Materials (5)"/>
      <sheetName val="Materials (6)"/>
      <sheetName val="Materials (7)"/>
      <sheetName val="Materials (8)"/>
      <sheetName val="Materials (9)"/>
      <sheetName val="Materials (10)"/>
      <sheetName val="Materials"/>
      <sheetName val="План пр-ва_1"/>
      <sheetName val="План продаж_1"/>
      <sheetName val="этап 1 (3)"/>
      <sheetName val="Годовые издержки"/>
      <sheetName val="Обор капитал"/>
      <sheetName val="Прибыли и убытки"/>
      <sheetName val="фин ресурсы"/>
      <sheetName val="Налоги"/>
      <sheetName val="Амортизация2"/>
      <sheetName val="Амортизация1"/>
      <sheetName val="Data input"/>
      <sheetName val="кап.влож"/>
      <sheetName val="Коэф обор"/>
      <sheetName val="КредитФРР (3)"/>
      <sheetName val="Зарплата"/>
      <sheetName val="Лист1 (2)"/>
      <sheetName val="табл чувств"/>
      <sheetName val="КредитФРР (2)"/>
      <sheetName val="Притоки и оттоки"/>
      <sheetName val="фин ресурсы (2)"/>
      <sheetName val="вар2"/>
      <sheetName val="Capex"/>
      <sheetName val="План продаж_2"/>
      <sheetName val="План пр-ва_2"/>
      <sheetName val="сущ. ОФ"/>
      <sheetName val="Spider1"/>
      <sheetName val="Spider2"/>
      <sheetName val="Распр_выр"/>
      <sheetName val="Лист8"/>
      <sheetName val="Диаграмма2"/>
      <sheetName val="Анализ"/>
      <sheetName val="Sales&amp;Costs"/>
      <sheetName val="cash flow"/>
      <sheetName val="Диаграмма3"/>
      <sheetName val="Диаграмма4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">
          <cell r="C4">
            <v>2008</v>
          </cell>
          <cell r="D4">
            <v>2009</v>
          </cell>
          <cell r="E4">
            <v>2010</v>
          </cell>
          <cell r="F4">
            <v>2011</v>
          </cell>
          <cell r="G4">
            <v>2012</v>
          </cell>
          <cell r="H4">
            <v>2013</v>
          </cell>
          <cell r="I4">
            <v>2014</v>
          </cell>
          <cell r="J4">
            <v>2015</v>
          </cell>
          <cell r="K4">
            <v>2016</v>
          </cell>
          <cell r="L4">
            <v>2017</v>
          </cell>
          <cell r="M4">
            <v>2018</v>
          </cell>
          <cell r="N4">
            <v>2019</v>
          </cell>
          <cell r="O4">
            <v>2020</v>
          </cell>
          <cell r="P4">
            <v>2021</v>
          </cell>
          <cell r="Q4">
            <v>2022</v>
          </cell>
          <cell r="R4">
            <v>2023</v>
          </cell>
          <cell r="S4">
            <v>2024</v>
          </cell>
          <cell r="T4">
            <v>2025</v>
          </cell>
          <cell r="U4">
            <v>2026</v>
          </cell>
          <cell r="V4">
            <v>2027</v>
          </cell>
          <cell r="W4">
            <v>2028</v>
          </cell>
          <cell r="X4">
            <v>2029</v>
          </cell>
          <cell r="Y4">
            <v>2030</v>
          </cell>
          <cell r="Z4">
            <v>2031</v>
          </cell>
          <cell r="AA4">
            <v>2032</v>
          </cell>
          <cell r="AB4">
            <v>2033</v>
          </cell>
          <cell r="AC4">
            <v>2034</v>
          </cell>
          <cell r="AD4">
            <v>2035</v>
          </cell>
          <cell r="AE4">
            <v>2036</v>
          </cell>
          <cell r="AF4">
            <v>2037</v>
          </cell>
        </row>
        <row r="6">
          <cell r="C6">
            <v>0.55500946727272726</v>
          </cell>
          <cell r="D6">
            <v>0.55500946727272726</v>
          </cell>
          <cell r="E6">
            <v>0.55500946727272726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  <cell r="P6">
            <v>1</v>
          </cell>
          <cell r="Q6">
            <v>1</v>
          </cell>
          <cell r="R6">
            <v>1</v>
          </cell>
          <cell r="S6">
            <v>1</v>
          </cell>
          <cell r="T6">
            <v>1</v>
          </cell>
          <cell r="U6">
            <v>1</v>
          </cell>
          <cell r="V6">
            <v>1</v>
          </cell>
          <cell r="W6">
            <v>1</v>
          </cell>
          <cell r="X6">
            <v>1</v>
          </cell>
          <cell r="Y6">
            <v>1</v>
          </cell>
          <cell r="Z6">
            <v>1</v>
          </cell>
          <cell r="AA6">
            <v>1</v>
          </cell>
          <cell r="AB6">
            <v>1</v>
          </cell>
          <cell r="AC6">
            <v>1</v>
          </cell>
          <cell r="AD6">
            <v>1</v>
          </cell>
          <cell r="AE6">
            <v>1</v>
          </cell>
          <cell r="AF6">
            <v>1</v>
          </cell>
        </row>
      </sheetData>
      <sheetData sheetId="22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</row>
        <row r="25">
          <cell r="C25">
            <v>29.486163065116134</v>
          </cell>
          <cell r="D25">
            <v>30.960471218371943</v>
          </cell>
          <cell r="E25">
            <v>30.960471218371943</v>
          </cell>
          <cell r="F25">
            <v>30.960471218371943</v>
          </cell>
          <cell r="G25">
            <v>30.960471218371943</v>
          </cell>
          <cell r="H25">
            <v>30.960471218371943</v>
          </cell>
          <cell r="I25">
            <v>30.960471218371943</v>
          </cell>
          <cell r="J25">
            <v>30.960471218371943</v>
          </cell>
          <cell r="K25">
            <v>30.960471218371943</v>
          </cell>
          <cell r="L25">
            <v>30.960471218371943</v>
          </cell>
          <cell r="M25">
            <v>30.960471218371943</v>
          </cell>
          <cell r="N25">
            <v>30.960471218371943</v>
          </cell>
          <cell r="O25">
            <v>30.960471218371943</v>
          </cell>
          <cell r="P25">
            <v>30.960471218371943</v>
          </cell>
          <cell r="Q25">
            <v>30.960471218371943</v>
          </cell>
          <cell r="R25">
            <v>30.960471218371943</v>
          </cell>
          <cell r="S25">
            <v>30.960471218371943</v>
          </cell>
          <cell r="T25">
            <v>30.960471218371943</v>
          </cell>
          <cell r="U25">
            <v>30.960471218371943</v>
          </cell>
          <cell r="V25">
            <v>30.960471218371943</v>
          </cell>
          <cell r="W25">
            <v>30.960471218371943</v>
          </cell>
          <cell r="X25">
            <v>30.960471218371943</v>
          </cell>
          <cell r="Y25">
            <v>30.960471218371943</v>
          </cell>
          <cell r="Z25">
            <v>30.960471218371943</v>
          </cell>
          <cell r="AA25">
            <v>30.960471218371943</v>
          </cell>
          <cell r="AB25">
            <v>30.960471218371943</v>
          </cell>
          <cell r="AC25">
            <v>30.960471218371943</v>
          </cell>
          <cell r="AD25">
            <v>30.960471218371943</v>
          </cell>
          <cell r="AE25">
            <v>30.960471218371943</v>
          </cell>
          <cell r="AF25">
            <v>30.960471218371943</v>
          </cell>
        </row>
        <row r="26">
          <cell r="C26">
            <v>8.6379714699257715</v>
          </cell>
          <cell r="D26">
            <v>8.6379714699257715</v>
          </cell>
          <cell r="E26">
            <v>8.6379714699257715</v>
          </cell>
          <cell r="F26">
            <v>8.6379714699257715</v>
          </cell>
          <cell r="G26">
            <v>8.6379714699257715</v>
          </cell>
          <cell r="H26">
            <v>8.6379714699257715</v>
          </cell>
          <cell r="I26">
            <v>8.6379714699257715</v>
          </cell>
          <cell r="J26">
            <v>8.6379714699257715</v>
          </cell>
          <cell r="K26">
            <v>8.6379714699257715</v>
          </cell>
          <cell r="L26">
            <v>8.6379714699257715</v>
          </cell>
          <cell r="M26">
            <v>8.6379714699257715</v>
          </cell>
          <cell r="N26">
            <v>8.6379714699257715</v>
          </cell>
          <cell r="O26">
            <v>8.6379714699257715</v>
          </cell>
          <cell r="P26">
            <v>8.6379714699257715</v>
          </cell>
          <cell r="Q26">
            <v>8.6379714699257715</v>
          </cell>
          <cell r="R26">
            <v>8.6379714699257715</v>
          </cell>
          <cell r="S26">
            <v>8.6379714699257715</v>
          </cell>
          <cell r="T26">
            <v>8.6379714699257715</v>
          </cell>
          <cell r="U26">
            <v>8.6379714699257715</v>
          </cell>
          <cell r="V26">
            <v>8.6379714699257715</v>
          </cell>
          <cell r="W26">
            <v>8.6379714699257715</v>
          </cell>
          <cell r="X26">
            <v>8.6379714699257715</v>
          </cell>
          <cell r="Y26">
            <v>8.6379714699257715</v>
          </cell>
          <cell r="Z26">
            <v>8.6379714699257715</v>
          </cell>
          <cell r="AA26">
            <v>8.6379714699257715</v>
          </cell>
          <cell r="AB26">
            <v>8.6379714699257715</v>
          </cell>
          <cell r="AC26">
            <v>8.6379714699257715</v>
          </cell>
          <cell r="AD26">
            <v>8.6379714699257715</v>
          </cell>
          <cell r="AE26">
            <v>8.6379714699257715</v>
          </cell>
          <cell r="AF26">
            <v>8.6379714699257715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6">
          <cell r="B6">
            <v>2008</v>
          </cell>
        </row>
        <row r="7">
          <cell r="B7">
            <v>2010</v>
          </cell>
        </row>
        <row r="8">
          <cell r="B8">
            <v>20</v>
          </cell>
        </row>
        <row r="10">
          <cell r="B10">
            <v>2010</v>
          </cell>
        </row>
        <row r="11">
          <cell r="B11">
            <v>0</v>
          </cell>
        </row>
        <row r="14">
          <cell r="B14" t="str">
            <v>долл.</v>
          </cell>
        </row>
        <row r="15">
          <cell r="B15">
            <v>1291.97</v>
          </cell>
        </row>
        <row r="20">
          <cell r="B20">
            <v>11000</v>
          </cell>
        </row>
        <row r="21">
          <cell r="B21">
            <v>150</v>
          </cell>
        </row>
        <row r="24">
          <cell r="A24" t="str">
            <v>Электроэнергия</v>
          </cell>
        </row>
        <row r="25">
          <cell r="A25" t="str">
            <v>Тепловая энергия</v>
          </cell>
        </row>
        <row r="39">
          <cell r="B39">
            <v>30.960471218371943</v>
          </cell>
        </row>
        <row r="40">
          <cell r="B40">
            <v>8.6379714699257715</v>
          </cell>
        </row>
      </sheetData>
      <sheetData sheetId="32"/>
      <sheetData sheetId="33"/>
      <sheetData sheetId="34"/>
      <sheetData sheetId="35"/>
      <sheetData sheetId="36"/>
      <sheetData sheetId="37">
        <row r="3">
          <cell r="B3">
            <v>0</v>
          </cell>
        </row>
        <row r="4">
          <cell r="B4">
            <v>0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ременные данные"/>
      <sheetName val="в долл (2)"/>
      <sheetName val="G0"/>
      <sheetName val="G1"/>
      <sheetName val="G2"/>
      <sheetName val="Стоимость проектов "/>
      <sheetName val="Корот. программа"/>
      <sheetName val="Предп.Кредиты"/>
      <sheetName val="Перспект.проекты"/>
      <sheetName val="Строит ГЭС"/>
      <sheetName val="Кред"/>
      <sheetName val="Дейc. кр."/>
      <sheetName val="Погашение Кр."/>
      <sheetName val="программа"/>
      <sheetName val="ФО_ЭЭ"/>
      <sheetName val="ТЭ_Т"/>
      <sheetName val="Сводн_фин_рез"/>
      <sheetName val="Сводн_фин_рез (2)"/>
      <sheetName val="в долл"/>
      <sheetName val="ГАК"/>
      <sheetName val="КП"/>
      <sheetName val="Пртк"/>
      <sheetName val="ЭСеть"/>
      <sheetName val="Итого по ГЭС"/>
      <sheetName val="к-д У-ЧирчикГЭС"/>
      <sheetName val="к-д ЧирчикГЭС"/>
      <sheetName val="к-д КодирьяГЭС"/>
      <sheetName val="к-д ТашГЭС"/>
      <sheetName val="к-д Н-БозсГЭС"/>
      <sheetName val="ФархадГЭС"/>
      <sheetName val="Итого по ТЭЦ"/>
      <sheetName val="ТашТЭЦ"/>
      <sheetName val="ФерТЭЦ"/>
      <sheetName val="МубарекТЭЦ"/>
      <sheetName val="Итого по ТЭС"/>
      <sheetName val="ТашТЭC"/>
      <sheetName val="СырдарьяТЭС"/>
      <sheetName val="НАнгренТЭС"/>
      <sheetName val="АнгренТЭС"/>
      <sheetName val="НавоиТЭС"/>
      <sheetName val="ТахиаташТЭС"/>
      <sheetName val="ТалимарджанТЭС"/>
      <sheetName val="Итого по ПЭС"/>
      <sheetName val="КаракалпакПЭС"/>
      <sheetName val="АндижанПЭС"/>
      <sheetName val="БухараПЭС"/>
      <sheetName val="ДжизакПЭС"/>
      <sheetName val="КашкадарьяПЭС"/>
      <sheetName val="НаманганПЭС"/>
      <sheetName val="НавоийПЭС"/>
      <sheetName val="СырдарьяПЭС"/>
      <sheetName val="СамаркандПЭС"/>
      <sheetName val="СурхандарьяПЭС"/>
      <sheetName val="ТашгорПЭС"/>
      <sheetName val="ТашПЭС"/>
      <sheetName val="ФерганаПЭС"/>
      <sheetName val="ХорезмПЭС"/>
      <sheetName val="Выборка кредитов"/>
      <sheetName val="амортизация"/>
      <sheetName val="РЕГИОН"/>
      <sheetName val="баланс топл."/>
      <sheetName val="бал_р"/>
      <sheetName val="cн"/>
      <sheetName val="произ_ эл.эн"/>
      <sheetName val="отпуск_тепл.эн."/>
      <sheetName val="полезн.отп"/>
      <sheetName val="ХН"/>
      <sheetName val="потери"/>
      <sheetName val="топливо"/>
      <sheetName val="прибыль"/>
      <sheetName val="расшифр."/>
      <sheetName val="ср.тариф 10 г"/>
      <sheetName val="модерн 0,4-35"/>
      <sheetName val="Аналитика 2003"/>
    </sheetNames>
    <sheetDataSet>
      <sheetData sheetId="0" refreshError="1"/>
      <sheetData sheetId="1" refreshError="1"/>
      <sheetData sheetId="2" refreshError="1"/>
      <sheetData sheetId="3" refreshError="1">
        <row r="3">
          <cell r="D3">
            <v>1</v>
          </cell>
          <cell r="H3">
            <v>2</v>
          </cell>
        </row>
        <row r="5">
          <cell r="D5">
            <v>12</v>
          </cell>
        </row>
        <row r="7">
          <cell r="C7">
            <v>36526</v>
          </cell>
        </row>
        <row r="8">
          <cell r="C8">
            <v>36557</v>
          </cell>
        </row>
        <row r="9">
          <cell r="C9">
            <v>36586</v>
          </cell>
        </row>
        <row r="10">
          <cell r="C10">
            <v>36617</v>
          </cell>
        </row>
        <row r="11">
          <cell r="C11">
            <v>36647</v>
          </cell>
        </row>
        <row r="12">
          <cell r="C12">
            <v>36678</v>
          </cell>
        </row>
        <row r="13">
          <cell r="C13">
            <v>36708</v>
          </cell>
        </row>
        <row r="14">
          <cell r="C14">
            <v>36739</v>
          </cell>
        </row>
        <row r="15">
          <cell r="C15">
            <v>36770</v>
          </cell>
        </row>
        <row r="16">
          <cell r="C16">
            <v>36800</v>
          </cell>
        </row>
        <row r="17">
          <cell r="C17">
            <v>36831</v>
          </cell>
        </row>
        <row r="18">
          <cell r="C18">
            <v>36861</v>
          </cell>
        </row>
        <row r="20">
          <cell r="D20">
            <v>12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Производство"/>
      <sheetName val="Прибыль"/>
      <sheetName val="Баланс"/>
      <sheetName val="Кэш-фло"/>
      <sheetName val="Анализ"/>
      <sheetName val="Графики"/>
      <sheetName val="Inside"/>
      <sheetName val="Расчеты"/>
      <sheetName val="SENS"/>
      <sheetName val="LangBase"/>
      <sheetName val="ж а м и"/>
    </sheetNames>
    <sheetDataSet>
      <sheetData sheetId="0" refreshError="1">
        <row r="1">
          <cell r="A1" t="str">
            <v>Акционер 1</v>
          </cell>
        </row>
        <row r="4">
          <cell r="A4" t="str">
            <v>Без названия</v>
          </cell>
        </row>
        <row r="11">
          <cell r="A11" t="str">
            <v>Перечень продуктов проекта</v>
          </cell>
        </row>
        <row r="12">
          <cell r="A12" t="str">
            <v>Наименования:</v>
          </cell>
        </row>
        <row r="18">
          <cell r="A18" t="str">
            <v>Язык финансовых отчетов:</v>
          </cell>
        </row>
        <row r="21">
          <cell r="A21" t="str">
            <v>НАЛОГИ И ДРУГИЕ ОБЩИЕ НАСТРОЙКИ</v>
          </cell>
        </row>
        <row r="24">
          <cell r="B24">
            <v>0.1</v>
          </cell>
        </row>
        <row r="25">
          <cell r="B25">
            <v>0.2</v>
          </cell>
        </row>
        <row r="26">
          <cell r="B26">
            <v>3.5000000000000003E-2</v>
          </cell>
        </row>
        <row r="27">
          <cell r="B27">
            <v>0</v>
          </cell>
        </row>
        <row r="28">
          <cell r="B28">
            <v>0.24</v>
          </cell>
        </row>
        <row r="38">
          <cell r="B38">
            <v>12</v>
          </cell>
        </row>
        <row r="39">
          <cell r="B39">
            <v>12</v>
          </cell>
        </row>
        <row r="40">
          <cell r="B40">
            <v>12</v>
          </cell>
        </row>
        <row r="44">
          <cell r="A44" t="str">
            <v>НАЧАЛЬНЫЙ БАЛАНС</v>
          </cell>
        </row>
        <row r="57">
          <cell r="A57" t="str">
            <v>Запасы сырья и комплектующих</v>
          </cell>
        </row>
        <row r="70">
          <cell r="A70" t="str">
            <v>Кредиты и займы</v>
          </cell>
        </row>
        <row r="86">
          <cell r="A86" t="str">
            <v>КАПИТАЛЬНЫЕ ВЛОЖЕНИЯ</v>
          </cell>
        </row>
        <row r="88">
          <cell r="A88" t="str">
            <v>Приобретение основных средств</v>
          </cell>
        </row>
        <row r="89">
          <cell r="A89" t="str">
            <v>Здания и сооружения</v>
          </cell>
        </row>
        <row r="91">
          <cell r="A91" t="str">
            <v>Оборудование</v>
          </cell>
        </row>
        <row r="93">
          <cell r="A93" t="str">
            <v>Транспортные средства</v>
          </cell>
        </row>
        <row r="95">
          <cell r="A95" t="str">
            <v>Оргтехника</v>
          </cell>
        </row>
        <row r="97">
          <cell r="A97" t="str">
            <v>Прочие основные средства</v>
          </cell>
        </row>
        <row r="99">
          <cell r="A99" t="str">
            <v>Всего приобретение ОС</v>
          </cell>
        </row>
        <row r="103">
          <cell r="A103" t="str">
            <v>ПРОДАЖИ И ПРЯМЫЕ ИЗДЕРЖКИ</v>
          </cell>
        </row>
        <row r="105">
          <cell r="A105" t="str">
            <v>Объем продаж (в единицах продукции)</v>
          </cell>
        </row>
        <row r="108">
          <cell r="A108" t="str">
            <v>Цена продажи (за единицу продукции)</v>
          </cell>
        </row>
        <row r="111">
          <cell r="A111" t="str">
            <v>Стоимость материалов (за ед. продукции)</v>
          </cell>
        </row>
        <row r="114">
          <cell r="A114" t="str">
            <v>Сдельная зарплата (за ед. продукции)</v>
          </cell>
        </row>
        <row r="117">
          <cell r="A117" t="str">
            <v>ОБЩИЕ ИЗДЕРЖКИ</v>
          </cell>
        </row>
        <row r="119">
          <cell r="A119" t="str">
            <v>Производственные издержки</v>
          </cell>
        </row>
        <row r="122">
          <cell r="A122" t="str">
            <v>Административные издержки</v>
          </cell>
        </row>
        <row r="125">
          <cell r="A125" t="str">
            <v>Маркетинговые издержки</v>
          </cell>
        </row>
        <row r="136">
          <cell r="A136" t="str">
            <v>ИТОГО</v>
          </cell>
        </row>
        <row r="138">
          <cell r="A138" t="str">
            <v>ПЕРСОНАЛ</v>
          </cell>
        </row>
        <row r="140">
          <cell r="A140" t="str">
            <v>Производственный персонал</v>
          </cell>
        </row>
        <row r="143">
          <cell r="A143" t="str">
            <v>Административный персонал</v>
          </cell>
        </row>
        <row r="146">
          <cell r="A146" t="str">
            <v>Маркетинговый персонал</v>
          </cell>
        </row>
        <row r="155">
          <cell r="A155" t="str">
            <v>ФИНАНСИРОВАНИЕ</v>
          </cell>
        </row>
        <row r="159">
          <cell r="A159" t="str">
            <v>Кредиты и займы</v>
          </cell>
        </row>
        <row r="164">
          <cell r="B164">
            <v>0.03</v>
          </cell>
        </row>
        <row r="167">
          <cell r="A167" t="str">
            <v>Итого Сумма по процентам</v>
          </cell>
        </row>
        <row r="172">
          <cell r="A172" t="str">
            <v>Акционерный капитал</v>
          </cell>
        </row>
        <row r="175">
          <cell r="B175">
            <v>0</v>
          </cell>
        </row>
        <row r="177">
          <cell r="A177" t="str">
            <v>Лизинговое финансирование</v>
          </cell>
        </row>
        <row r="186">
          <cell r="A186" t="str">
            <v>Итого: Лизинговые платежи</v>
          </cell>
        </row>
      </sheetData>
      <sheetData sheetId="1" refreshError="1">
        <row r="29">
          <cell r="A29" t="str">
            <v>Списание сдельной зарплаты</v>
          </cell>
        </row>
        <row r="35">
          <cell r="A35" t="str">
            <v>Доходы и расходы, по продуктам ($)</v>
          </cell>
        </row>
        <row r="39">
          <cell r="A39" t="str">
            <v>Баланс производства и продаж (ед.)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A8" t="str">
            <v>Продукты: Параметры</v>
          </cell>
        </row>
        <row r="11">
          <cell r="A11" t="str">
            <v>Продукты: Получено денег</v>
          </cell>
        </row>
        <row r="14">
          <cell r="A14" t="str">
            <v>Продукты: Получено НДС</v>
          </cell>
        </row>
        <row r="17">
          <cell r="A17" t="str">
            <v>Продукты: Продажи без НДС</v>
          </cell>
        </row>
        <row r="22">
          <cell r="A22" t="str">
            <v>Материалы/комплектующие</v>
          </cell>
        </row>
        <row r="25">
          <cell r="A25" t="str">
            <v>Материалы/комплектующие</v>
          </cell>
        </row>
        <row r="28">
          <cell r="A28" t="str">
            <v>Материалы/комплектующие</v>
          </cell>
        </row>
        <row r="31">
          <cell r="A31" t="str">
            <v>Материалы/комплектующие</v>
          </cell>
        </row>
        <row r="34">
          <cell r="A34" t="str">
            <v>Материалы/комплектующие</v>
          </cell>
        </row>
        <row r="37">
          <cell r="A37" t="str">
            <v>Материалы/комплектующие</v>
          </cell>
        </row>
        <row r="41">
          <cell r="A41" t="str">
            <v>Активы: здания</v>
          </cell>
        </row>
        <row r="44">
          <cell r="A44" t="str">
            <v>Активы: оборудование</v>
          </cell>
        </row>
        <row r="47">
          <cell r="A47" t="str">
            <v>Активы: транспорт</v>
          </cell>
        </row>
        <row r="50">
          <cell r="A50" t="str">
            <v>Активы: оргтехника</v>
          </cell>
        </row>
        <row r="53">
          <cell r="A53" t="str">
            <v>Активы: прочие</v>
          </cell>
        </row>
        <row r="56">
          <cell r="A56" t="str">
            <v>Активы: здания</v>
          </cell>
        </row>
        <row r="59">
          <cell r="A59" t="str">
            <v>Активы: оборудование</v>
          </cell>
        </row>
        <row r="62">
          <cell r="A62" t="str">
            <v>Активы: транспорт</v>
          </cell>
        </row>
        <row r="65">
          <cell r="A65" t="str">
            <v>Активы: оргтехника</v>
          </cell>
        </row>
        <row r="68">
          <cell r="A68" t="str">
            <v>Активы: прочие</v>
          </cell>
        </row>
        <row r="71">
          <cell r="A71" t="str">
            <v>Активы: здания</v>
          </cell>
        </row>
        <row r="74">
          <cell r="A74" t="str">
            <v>Активы: оборудование</v>
          </cell>
        </row>
        <row r="77">
          <cell r="A77" t="str">
            <v>Активы: транспорт</v>
          </cell>
        </row>
        <row r="80">
          <cell r="A80" t="str">
            <v>Активы: оргтехника</v>
          </cell>
        </row>
        <row r="83">
          <cell r="A83" t="str">
            <v>Активы: прочие</v>
          </cell>
        </row>
        <row r="86">
          <cell r="A86" t="str">
            <v>Активы: здания</v>
          </cell>
        </row>
        <row r="89">
          <cell r="A89" t="str">
            <v>Активы: оборудование</v>
          </cell>
        </row>
        <row r="92">
          <cell r="A92" t="str">
            <v>Активы: транспорт</v>
          </cell>
        </row>
        <row r="95">
          <cell r="A95" t="str">
            <v>Активы: оргтехника</v>
          </cell>
        </row>
        <row r="98">
          <cell r="A98" t="str">
            <v>Активы: прочие</v>
          </cell>
        </row>
        <row r="101">
          <cell r="A101" t="str">
            <v>Активы: здания</v>
          </cell>
        </row>
        <row r="104">
          <cell r="A104" t="str">
            <v>Активы: оборудование</v>
          </cell>
        </row>
        <row r="107">
          <cell r="A107" t="str">
            <v>Активы: транспорт</v>
          </cell>
        </row>
        <row r="110">
          <cell r="A110" t="str">
            <v>Активы: оргтехника</v>
          </cell>
        </row>
        <row r="113">
          <cell r="A113" t="str">
            <v>Активы: прочие</v>
          </cell>
        </row>
        <row r="116">
          <cell r="A116" t="str">
            <v>Активы: здания</v>
          </cell>
        </row>
        <row r="119">
          <cell r="A119" t="str">
            <v>Активы: оборудование</v>
          </cell>
        </row>
        <row r="122">
          <cell r="A122" t="str">
            <v>Активы: транспорт</v>
          </cell>
        </row>
        <row r="125">
          <cell r="A125" t="str">
            <v>Активы: оргтехника</v>
          </cell>
        </row>
        <row r="128">
          <cell r="A128" t="str">
            <v>Активы: прочие</v>
          </cell>
        </row>
        <row r="131">
          <cell r="A131" t="str">
            <v>Активы: здания</v>
          </cell>
        </row>
        <row r="134">
          <cell r="A134" t="str">
            <v>Активы: оборудование</v>
          </cell>
        </row>
        <row r="137">
          <cell r="A137" t="str">
            <v>Активы: транспорт</v>
          </cell>
        </row>
        <row r="140">
          <cell r="A140" t="str">
            <v>Активы: оргтехника</v>
          </cell>
        </row>
        <row r="143">
          <cell r="A143" t="str">
            <v>Активы: прочие</v>
          </cell>
        </row>
        <row r="148">
          <cell r="A148" t="str">
            <v>Общие издержки: производство</v>
          </cell>
        </row>
        <row r="151">
          <cell r="A151" t="str">
            <v>Общие издержки: административные</v>
          </cell>
        </row>
        <row r="154">
          <cell r="A154" t="str">
            <v>Общие издержки: маркетинг</v>
          </cell>
        </row>
        <row r="158">
          <cell r="A158" t="str">
            <v>Общие издержки: производство</v>
          </cell>
        </row>
        <row r="161">
          <cell r="A161" t="str">
            <v>Общие издержки: административные</v>
          </cell>
        </row>
        <row r="164">
          <cell r="A164" t="str">
            <v>Общие издержки: маркетинг</v>
          </cell>
        </row>
        <row r="173">
          <cell r="A173" t="str">
            <v>Персонал: производство</v>
          </cell>
        </row>
        <row r="176">
          <cell r="A176" t="str">
            <v>Персонал: административный</v>
          </cell>
        </row>
        <row r="179">
          <cell r="A179" t="str">
            <v>Персонал: административный</v>
          </cell>
        </row>
        <row r="183">
          <cell r="A183" t="str">
            <v>Акционеры</v>
          </cell>
        </row>
        <row r="185">
          <cell r="A185" t="str">
            <v>Акционеры</v>
          </cell>
        </row>
        <row r="187">
          <cell r="A187" t="str">
            <v>Акционеры</v>
          </cell>
        </row>
      </sheetData>
      <sheetData sheetId="8" refreshError="1">
        <row r="5">
          <cell r="B5">
            <v>1</v>
          </cell>
        </row>
        <row r="6">
          <cell r="B6">
            <v>0</v>
          </cell>
        </row>
        <row r="9">
          <cell r="B9">
            <v>0</v>
          </cell>
        </row>
        <row r="10">
          <cell r="B10">
            <v>6</v>
          </cell>
        </row>
        <row r="13">
          <cell r="B13">
            <v>1</v>
          </cell>
        </row>
        <row r="15">
          <cell r="B15">
            <v>1</v>
          </cell>
        </row>
        <row r="16">
          <cell r="B16">
            <v>1</v>
          </cell>
        </row>
        <row r="17">
          <cell r="B17">
            <v>1</v>
          </cell>
        </row>
        <row r="18">
          <cell r="B18">
            <v>1</v>
          </cell>
        </row>
        <row r="19">
          <cell r="B19">
            <v>1</v>
          </cell>
        </row>
        <row r="21">
          <cell r="B21">
            <v>1</v>
          </cell>
        </row>
        <row r="22">
          <cell r="B22">
            <v>1</v>
          </cell>
        </row>
        <row r="23">
          <cell r="B23">
            <v>0</v>
          </cell>
        </row>
        <row r="24">
          <cell r="B24">
            <v>0</v>
          </cell>
        </row>
        <row r="33">
          <cell r="B33">
            <v>0</v>
          </cell>
          <cell r="C33">
            <v>0.4</v>
          </cell>
        </row>
        <row r="34">
          <cell r="B34">
            <v>0</v>
          </cell>
          <cell r="C34">
            <v>0.4</v>
          </cell>
        </row>
        <row r="35">
          <cell r="B35">
            <v>0</v>
          </cell>
          <cell r="C35">
            <v>0.4</v>
          </cell>
        </row>
        <row r="41">
          <cell r="B41">
            <v>60</v>
          </cell>
        </row>
        <row r="43">
          <cell r="B43">
            <v>-17961.14345293209</v>
          </cell>
        </row>
        <row r="44">
          <cell r="B44">
            <v>1</v>
          </cell>
        </row>
        <row r="48">
          <cell r="B48">
            <v>1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1</v>
          </cell>
        </row>
        <row r="52">
          <cell r="B52">
            <v>0</v>
          </cell>
        </row>
        <row r="53">
          <cell r="B53">
            <v>0</v>
          </cell>
        </row>
        <row r="61">
          <cell r="B61">
            <v>0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Производство"/>
      <sheetName val="Прибыль"/>
      <sheetName val="Баланс"/>
      <sheetName val="Кэш-фло"/>
      <sheetName val="Анализ"/>
      <sheetName val="Графики"/>
      <sheetName val="Inside"/>
      <sheetName val="Расчеты"/>
      <sheetName val="SENS"/>
      <sheetName val="LangBase"/>
      <sheetName val="структура"/>
    </sheetNames>
    <sheetDataSet>
      <sheetData sheetId="0" refreshError="1">
        <row r="46">
          <cell r="B46">
            <v>0.2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 refreshError="1">
        <row r="7">
          <cell r="B7">
            <v>1</v>
          </cell>
        </row>
        <row r="8">
          <cell r="B8">
            <v>6</v>
          </cell>
        </row>
        <row r="26">
          <cell r="B26">
            <v>1.5309464329304356E-2</v>
          </cell>
        </row>
        <row r="40">
          <cell r="B40">
            <v>1</v>
          </cell>
        </row>
        <row r="55">
          <cell r="C55" t="str">
            <v>$</v>
          </cell>
        </row>
      </sheetData>
      <sheetData sheetId="9" refreshError="1"/>
      <sheetData sheetId="10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0"/>
      <sheetName val="G1"/>
      <sheetName val="G2"/>
      <sheetName val="ФО_СГ"/>
      <sheetName val="ФО_ПГ"/>
      <sheetName val="ФО_НП"/>
      <sheetName val="ДгФОНП"/>
      <sheetName val="ДгФОПГ"/>
      <sheetName val="Кред"/>
      <sheetName val="Фин_рес"/>
      <sheetName val="БДС1"/>
      <sheetName val="БДС2"/>
      <sheetName val="ГРР"/>
      <sheetName val="СКВ"/>
      <sheetName val="Лист1"/>
      <sheetName val="А1"/>
      <sheetName val="А2"/>
      <sheetName val="А3"/>
      <sheetName val="Н1"/>
      <sheetName val="Экспорт"/>
      <sheetName val="Обл"/>
      <sheetName val="Силовики"/>
      <sheetName val="ДгДП"/>
      <sheetName val="ДП_газ"/>
      <sheetName val="ОНП_п"/>
      <sheetName val="НП_НГД_п"/>
      <sheetName val="УзТГ_УМГ"/>
      <sheetName val="УргТГ"/>
      <sheetName val="БКГ"/>
      <sheetName val="Refinery"/>
      <sheetName val="БНПЗ"/>
      <sheetName val="ФНПЗ"/>
      <sheetName val="ШГХК"/>
      <sheetName val="Mining"/>
      <sheetName val="МубНГ"/>
      <sheetName val="ШурНГ"/>
      <sheetName val="МГПЗ"/>
      <sheetName val="УстГ"/>
      <sheetName val="ФерН"/>
      <sheetName val="АндН"/>
      <sheetName val="ТУХА"/>
      <sheetName val="ДжарН"/>
      <sheetName val="ГзлТГД"/>
      <sheetName val="УзМал"/>
      <sheetName val="УзПЕК"/>
      <sheetName val="APX1"/>
      <sheetName val="APX2"/>
      <sheetName val="APX3"/>
      <sheetName val="APX4"/>
      <sheetName val="APX5"/>
      <sheetName val="ИТОГИ"/>
      <sheetName val="ДгДПНП"/>
      <sheetName val="ДгДПНП_2"/>
      <sheetName val="ДгДПНП_3"/>
      <sheetName val="ДгДПНП_4"/>
      <sheetName val="ДгДППГ"/>
      <sheetName val="ДгДППГ_2"/>
      <sheetName val="ДгДППГ_3"/>
      <sheetName val="ДгДППГ_4"/>
    </sheetNames>
    <sheetDataSet>
      <sheetData sheetId="0" refreshError="1"/>
      <sheetData sheetId="1">
        <row r="3">
          <cell r="D3">
            <v>1</v>
          </cell>
          <cell r="H3">
            <v>8</v>
          </cell>
        </row>
        <row r="5">
          <cell r="D5">
            <v>12</v>
          </cell>
        </row>
        <row r="7">
          <cell r="C7">
            <v>36526</v>
          </cell>
          <cell r="H7" t="str">
            <v>январь</v>
          </cell>
        </row>
        <row r="8">
          <cell r="C8">
            <v>36557</v>
          </cell>
          <cell r="H8" t="str">
            <v>февраль</v>
          </cell>
        </row>
        <row r="9">
          <cell r="C9">
            <v>36586</v>
          </cell>
          <cell r="H9" t="str">
            <v>март</v>
          </cell>
        </row>
        <row r="10">
          <cell r="C10">
            <v>36617</v>
          </cell>
          <cell r="H10" t="str">
            <v>апрель</v>
          </cell>
        </row>
        <row r="11">
          <cell r="C11">
            <v>36647</v>
          </cell>
          <cell r="H11" t="str">
            <v>май</v>
          </cell>
        </row>
        <row r="12">
          <cell r="C12">
            <v>36678</v>
          </cell>
          <cell r="H12" t="str">
            <v>июнь</v>
          </cell>
        </row>
        <row r="13">
          <cell r="C13">
            <v>36708</v>
          </cell>
          <cell r="H13" t="str">
            <v>июль</v>
          </cell>
        </row>
        <row r="14">
          <cell r="C14">
            <v>36739</v>
          </cell>
          <cell r="H14" t="str">
            <v>август</v>
          </cell>
        </row>
        <row r="15">
          <cell r="C15">
            <v>36770</v>
          </cell>
          <cell r="H15" t="str">
            <v>сентябрь</v>
          </cell>
        </row>
        <row r="16">
          <cell r="C16">
            <v>36800</v>
          </cell>
          <cell r="H16" t="str">
            <v>октябрь</v>
          </cell>
        </row>
        <row r="17">
          <cell r="C17">
            <v>36831</v>
          </cell>
          <cell r="H17" t="str">
            <v>ноябрь</v>
          </cell>
        </row>
        <row r="18">
          <cell r="C18">
            <v>36861</v>
          </cell>
          <cell r="H18" t="str">
            <v>декабрь</v>
          </cell>
        </row>
        <row r="19">
          <cell r="H19" t="e">
            <v>#REF!</v>
          </cell>
        </row>
        <row r="20">
          <cell r="D20">
            <v>12</v>
          </cell>
          <cell r="H20" t="str">
            <v>среднее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свыше 100тыс.долл."/>
      <sheetName val="test"/>
      <sheetName val="Жиззах янги раз"/>
      <sheetName val="Импорт 2000-2002"/>
      <sheetName val="Store"/>
      <sheetName val="BRAKE"/>
      <sheetName val="сана"/>
      <sheetName val="Date"/>
      <sheetName val="Analysis of Interest"/>
      <sheetName val="ж а м и"/>
      <sheetName val="c"/>
      <sheetName val="ВВОД"/>
      <sheetName val="свыше_100тыс_долл_"/>
      <sheetName val="Фориш 2003"/>
      <sheetName val="Зан-ть(р-ны)"/>
      <sheetName val="Data input"/>
      <sheetName val="План пр-ва_1"/>
      <sheetName val="План продаж_1"/>
      <sheetName val="Жиззах_янги_раз"/>
      <sheetName val="Импорт_2000-2002"/>
      <sheetName val="свыше_100тыс_долл_2"/>
      <sheetName val="Жиззах_янги_раз2"/>
      <sheetName val="Импорт_2000-20022"/>
      <sheetName val="свыше_100тыс_долл_1"/>
      <sheetName val="Жиззах_янги_раз1"/>
      <sheetName val="Импорт_2000-20021"/>
      <sheetName val="План пр-ва"/>
      <sheetName val="табл чувств"/>
      <sheetName val="План продаж"/>
      <sheetName val="ФО"/>
      <sheetName val="уюшмага10,09 холатига"/>
      <sheetName val="Лист1 (2)"/>
      <sheetName val="ш.т"/>
      <sheetName val="목적별"/>
      <sheetName val="A-A"/>
      <sheetName val="???"/>
      <sheetName val="Лист1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5">
    <tabColor theme="1"/>
  </sheetPr>
  <dimension ref="A1:J229"/>
  <sheetViews>
    <sheetView tabSelected="1" zoomScale="90" zoomScaleNormal="9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7" sqref="A7:C7"/>
    </sheetView>
  </sheetViews>
  <sheetFormatPr defaultRowHeight="12.75" outlineLevelRow="1" outlineLevelCol="1"/>
  <cols>
    <col min="1" max="1" width="51.7109375" style="2" customWidth="1"/>
    <col min="2" max="2" width="4" style="2" hidden="1" customWidth="1" outlineLevel="1"/>
    <col min="3" max="3" width="33.42578125" style="2" customWidth="1" collapsed="1"/>
    <col min="4" max="4" width="9.140625" style="2"/>
    <col min="5" max="5" width="10.85546875" style="2" bestFit="1" customWidth="1"/>
    <col min="6" max="248" width="9.140625" style="2"/>
    <col min="249" max="249" width="44.5703125" style="2" customWidth="1"/>
    <col min="250" max="250" width="17.85546875" style="2" customWidth="1"/>
    <col min="251" max="252" width="15.140625" style="2" customWidth="1"/>
    <col min="253" max="253" width="13.85546875" style="2" customWidth="1"/>
    <col min="254" max="254" width="17.28515625" style="2" customWidth="1"/>
    <col min="255" max="255" width="22.5703125" style="2" customWidth="1"/>
    <col min="256" max="256" width="20.7109375" style="2" customWidth="1"/>
    <col min="257" max="257" width="10.85546875" style="2" customWidth="1"/>
    <col min="258" max="258" width="12" style="2" bestFit="1" customWidth="1"/>
    <col min="259" max="260" width="9.140625" style="2"/>
    <col min="261" max="261" width="10.85546875" style="2" bestFit="1" customWidth="1"/>
    <col min="262" max="504" width="9.140625" style="2"/>
    <col min="505" max="505" width="44.5703125" style="2" customWidth="1"/>
    <col min="506" max="506" width="17.85546875" style="2" customWidth="1"/>
    <col min="507" max="508" width="15.140625" style="2" customWidth="1"/>
    <col min="509" max="509" width="13.85546875" style="2" customWidth="1"/>
    <col min="510" max="510" width="17.28515625" style="2" customWidth="1"/>
    <col min="511" max="511" width="22.5703125" style="2" customWidth="1"/>
    <col min="512" max="512" width="20.7109375" style="2" customWidth="1"/>
    <col min="513" max="513" width="10.85546875" style="2" customWidth="1"/>
    <col min="514" max="514" width="12" style="2" bestFit="1" customWidth="1"/>
    <col min="515" max="516" width="9.140625" style="2"/>
    <col min="517" max="517" width="10.85546875" style="2" bestFit="1" customWidth="1"/>
    <col min="518" max="760" width="9.140625" style="2"/>
    <col min="761" max="761" width="44.5703125" style="2" customWidth="1"/>
    <col min="762" max="762" width="17.85546875" style="2" customWidth="1"/>
    <col min="763" max="764" width="15.140625" style="2" customWidth="1"/>
    <col min="765" max="765" width="13.85546875" style="2" customWidth="1"/>
    <col min="766" max="766" width="17.28515625" style="2" customWidth="1"/>
    <col min="767" max="767" width="22.5703125" style="2" customWidth="1"/>
    <col min="768" max="768" width="20.7109375" style="2" customWidth="1"/>
    <col min="769" max="769" width="10.85546875" style="2" customWidth="1"/>
    <col min="770" max="770" width="12" style="2" bestFit="1" customWidth="1"/>
    <col min="771" max="772" width="9.140625" style="2"/>
    <col min="773" max="773" width="10.85546875" style="2" bestFit="1" customWidth="1"/>
    <col min="774" max="1016" width="9.140625" style="2"/>
    <col min="1017" max="1017" width="44.5703125" style="2" customWidth="1"/>
    <col min="1018" max="1018" width="17.85546875" style="2" customWidth="1"/>
    <col min="1019" max="1020" width="15.140625" style="2" customWidth="1"/>
    <col min="1021" max="1021" width="13.85546875" style="2" customWidth="1"/>
    <col min="1022" max="1022" width="17.28515625" style="2" customWidth="1"/>
    <col min="1023" max="1023" width="22.5703125" style="2" customWidth="1"/>
    <col min="1024" max="1024" width="20.7109375" style="2" customWidth="1"/>
    <col min="1025" max="1025" width="10.85546875" style="2" customWidth="1"/>
    <col min="1026" max="1026" width="12" style="2" bestFit="1" customWidth="1"/>
    <col min="1027" max="1028" width="9.140625" style="2"/>
    <col min="1029" max="1029" width="10.85546875" style="2" bestFit="1" customWidth="1"/>
    <col min="1030" max="1272" width="9.140625" style="2"/>
    <col min="1273" max="1273" width="44.5703125" style="2" customWidth="1"/>
    <col min="1274" max="1274" width="17.85546875" style="2" customWidth="1"/>
    <col min="1275" max="1276" width="15.140625" style="2" customWidth="1"/>
    <col min="1277" max="1277" width="13.85546875" style="2" customWidth="1"/>
    <col min="1278" max="1278" width="17.28515625" style="2" customWidth="1"/>
    <col min="1279" max="1279" width="22.5703125" style="2" customWidth="1"/>
    <col min="1280" max="1280" width="20.7109375" style="2" customWidth="1"/>
    <col min="1281" max="1281" width="10.85546875" style="2" customWidth="1"/>
    <col min="1282" max="1282" width="12" style="2" bestFit="1" customWidth="1"/>
    <col min="1283" max="1284" width="9.140625" style="2"/>
    <col min="1285" max="1285" width="10.85546875" style="2" bestFit="1" customWidth="1"/>
    <col min="1286" max="1528" width="9.140625" style="2"/>
    <col min="1529" max="1529" width="44.5703125" style="2" customWidth="1"/>
    <col min="1530" max="1530" width="17.85546875" style="2" customWidth="1"/>
    <col min="1531" max="1532" width="15.140625" style="2" customWidth="1"/>
    <col min="1533" max="1533" width="13.85546875" style="2" customWidth="1"/>
    <col min="1534" max="1534" width="17.28515625" style="2" customWidth="1"/>
    <col min="1535" max="1535" width="22.5703125" style="2" customWidth="1"/>
    <col min="1536" max="1536" width="20.7109375" style="2" customWidth="1"/>
    <col min="1537" max="1537" width="10.85546875" style="2" customWidth="1"/>
    <col min="1538" max="1538" width="12" style="2" bestFit="1" customWidth="1"/>
    <col min="1539" max="1540" width="9.140625" style="2"/>
    <col min="1541" max="1541" width="10.85546875" style="2" bestFit="1" customWidth="1"/>
    <col min="1542" max="1784" width="9.140625" style="2"/>
    <col min="1785" max="1785" width="44.5703125" style="2" customWidth="1"/>
    <col min="1786" max="1786" width="17.85546875" style="2" customWidth="1"/>
    <col min="1787" max="1788" width="15.140625" style="2" customWidth="1"/>
    <col min="1789" max="1789" width="13.85546875" style="2" customWidth="1"/>
    <col min="1790" max="1790" width="17.28515625" style="2" customWidth="1"/>
    <col min="1791" max="1791" width="22.5703125" style="2" customWidth="1"/>
    <col min="1792" max="1792" width="20.7109375" style="2" customWidth="1"/>
    <col min="1793" max="1793" width="10.85546875" style="2" customWidth="1"/>
    <col min="1794" max="1794" width="12" style="2" bestFit="1" customWidth="1"/>
    <col min="1795" max="1796" width="9.140625" style="2"/>
    <col min="1797" max="1797" width="10.85546875" style="2" bestFit="1" customWidth="1"/>
    <col min="1798" max="2040" width="9.140625" style="2"/>
    <col min="2041" max="2041" width="44.5703125" style="2" customWidth="1"/>
    <col min="2042" max="2042" width="17.85546875" style="2" customWidth="1"/>
    <col min="2043" max="2044" width="15.140625" style="2" customWidth="1"/>
    <col min="2045" max="2045" width="13.85546875" style="2" customWidth="1"/>
    <col min="2046" max="2046" width="17.28515625" style="2" customWidth="1"/>
    <col min="2047" max="2047" width="22.5703125" style="2" customWidth="1"/>
    <col min="2048" max="2048" width="20.7109375" style="2" customWidth="1"/>
    <col min="2049" max="2049" width="10.85546875" style="2" customWidth="1"/>
    <col min="2050" max="2050" width="12" style="2" bestFit="1" customWidth="1"/>
    <col min="2051" max="2052" width="9.140625" style="2"/>
    <col min="2053" max="2053" width="10.85546875" style="2" bestFit="1" customWidth="1"/>
    <col min="2054" max="2296" width="9.140625" style="2"/>
    <col min="2297" max="2297" width="44.5703125" style="2" customWidth="1"/>
    <col min="2298" max="2298" width="17.85546875" style="2" customWidth="1"/>
    <col min="2299" max="2300" width="15.140625" style="2" customWidth="1"/>
    <col min="2301" max="2301" width="13.85546875" style="2" customWidth="1"/>
    <col min="2302" max="2302" width="17.28515625" style="2" customWidth="1"/>
    <col min="2303" max="2303" width="22.5703125" style="2" customWidth="1"/>
    <col min="2304" max="2304" width="20.7109375" style="2" customWidth="1"/>
    <col min="2305" max="2305" width="10.85546875" style="2" customWidth="1"/>
    <col min="2306" max="2306" width="12" style="2" bestFit="1" customWidth="1"/>
    <col min="2307" max="2308" width="9.140625" style="2"/>
    <col min="2309" max="2309" width="10.85546875" style="2" bestFit="1" customWidth="1"/>
    <col min="2310" max="2552" width="9.140625" style="2"/>
    <col min="2553" max="2553" width="44.5703125" style="2" customWidth="1"/>
    <col min="2554" max="2554" width="17.85546875" style="2" customWidth="1"/>
    <col min="2555" max="2556" width="15.140625" style="2" customWidth="1"/>
    <col min="2557" max="2557" width="13.85546875" style="2" customWidth="1"/>
    <col min="2558" max="2558" width="17.28515625" style="2" customWidth="1"/>
    <col min="2559" max="2559" width="22.5703125" style="2" customWidth="1"/>
    <col min="2560" max="2560" width="20.7109375" style="2" customWidth="1"/>
    <col min="2561" max="2561" width="10.85546875" style="2" customWidth="1"/>
    <col min="2562" max="2562" width="12" style="2" bestFit="1" customWidth="1"/>
    <col min="2563" max="2564" width="9.140625" style="2"/>
    <col min="2565" max="2565" width="10.85546875" style="2" bestFit="1" customWidth="1"/>
    <col min="2566" max="2808" width="9.140625" style="2"/>
    <col min="2809" max="2809" width="44.5703125" style="2" customWidth="1"/>
    <col min="2810" max="2810" width="17.85546875" style="2" customWidth="1"/>
    <col min="2811" max="2812" width="15.140625" style="2" customWidth="1"/>
    <col min="2813" max="2813" width="13.85546875" style="2" customWidth="1"/>
    <col min="2814" max="2814" width="17.28515625" style="2" customWidth="1"/>
    <col min="2815" max="2815" width="22.5703125" style="2" customWidth="1"/>
    <col min="2816" max="2816" width="20.7109375" style="2" customWidth="1"/>
    <col min="2817" max="2817" width="10.85546875" style="2" customWidth="1"/>
    <col min="2818" max="2818" width="12" style="2" bestFit="1" customWidth="1"/>
    <col min="2819" max="2820" width="9.140625" style="2"/>
    <col min="2821" max="2821" width="10.85546875" style="2" bestFit="1" customWidth="1"/>
    <col min="2822" max="3064" width="9.140625" style="2"/>
    <col min="3065" max="3065" width="44.5703125" style="2" customWidth="1"/>
    <col min="3066" max="3066" width="17.85546875" style="2" customWidth="1"/>
    <col min="3067" max="3068" width="15.140625" style="2" customWidth="1"/>
    <col min="3069" max="3069" width="13.85546875" style="2" customWidth="1"/>
    <col min="3070" max="3070" width="17.28515625" style="2" customWidth="1"/>
    <col min="3071" max="3071" width="22.5703125" style="2" customWidth="1"/>
    <col min="3072" max="3072" width="20.7109375" style="2" customWidth="1"/>
    <col min="3073" max="3073" width="10.85546875" style="2" customWidth="1"/>
    <col min="3074" max="3074" width="12" style="2" bestFit="1" customWidth="1"/>
    <col min="3075" max="3076" width="9.140625" style="2"/>
    <col min="3077" max="3077" width="10.85546875" style="2" bestFit="1" customWidth="1"/>
    <col min="3078" max="3320" width="9.140625" style="2"/>
    <col min="3321" max="3321" width="44.5703125" style="2" customWidth="1"/>
    <col min="3322" max="3322" width="17.85546875" style="2" customWidth="1"/>
    <col min="3323" max="3324" width="15.140625" style="2" customWidth="1"/>
    <col min="3325" max="3325" width="13.85546875" style="2" customWidth="1"/>
    <col min="3326" max="3326" width="17.28515625" style="2" customWidth="1"/>
    <col min="3327" max="3327" width="22.5703125" style="2" customWidth="1"/>
    <col min="3328" max="3328" width="20.7109375" style="2" customWidth="1"/>
    <col min="3329" max="3329" width="10.85546875" style="2" customWidth="1"/>
    <col min="3330" max="3330" width="12" style="2" bestFit="1" customWidth="1"/>
    <col min="3331" max="3332" width="9.140625" style="2"/>
    <col min="3333" max="3333" width="10.85546875" style="2" bestFit="1" customWidth="1"/>
    <col min="3334" max="3576" width="9.140625" style="2"/>
    <col min="3577" max="3577" width="44.5703125" style="2" customWidth="1"/>
    <col min="3578" max="3578" width="17.85546875" style="2" customWidth="1"/>
    <col min="3579" max="3580" width="15.140625" style="2" customWidth="1"/>
    <col min="3581" max="3581" width="13.85546875" style="2" customWidth="1"/>
    <col min="3582" max="3582" width="17.28515625" style="2" customWidth="1"/>
    <col min="3583" max="3583" width="22.5703125" style="2" customWidth="1"/>
    <col min="3584" max="3584" width="20.7109375" style="2" customWidth="1"/>
    <col min="3585" max="3585" width="10.85546875" style="2" customWidth="1"/>
    <col min="3586" max="3586" width="12" style="2" bestFit="1" customWidth="1"/>
    <col min="3587" max="3588" width="9.140625" style="2"/>
    <col min="3589" max="3589" width="10.85546875" style="2" bestFit="1" customWidth="1"/>
    <col min="3590" max="3832" width="9.140625" style="2"/>
    <col min="3833" max="3833" width="44.5703125" style="2" customWidth="1"/>
    <col min="3834" max="3834" width="17.85546875" style="2" customWidth="1"/>
    <col min="3835" max="3836" width="15.140625" style="2" customWidth="1"/>
    <col min="3837" max="3837" width="13.85546875" style="2" customWidth="1"/>
    <col min="3838" max="3838" width="17.28515625" style="2" customWidth="1"/>
    <col min="3839" max="3839" width="22.5703125" style="2" customWidth="1"/>
    <col min="3840" max="3840" width="20.7109375" style="2" customWidth="1"/>
    <col min="3841" max="3841" width="10.85546875" style="2" customWidth="1"/>
    <col min="3842" max="3842" width="12" style="2" bestFit="1" customWidth="1"/>
    <col min="3843" max="3844" width="9.140625" style="2"/>
    <col min="3845" max="3845" width="10.85546875" style="2" bestFit="1" customWidth="1"/>
    <col min="3846" max="4088" width="9.140625" style="2"/>
    <col min="4089" max="4089" width="44.5703125" style="2" customWidth="1"/>
    <col min="4090" max="4090" width="17.85546875" style="2" customWidth="1"/>
    <col min="4091" max="4092" width="15.140625" style="2" customWidth="1"/>
    <col min="4093" max="4093" width="13.85546875" style="2" customWidth="1"/>
    <col min="4094" max="4094" width="17.28515625" style="2" customWidth="1"/>
    <col min="4095" max="4095" width="22.5703125" style="2" customWidth="1"/>
    <col min="4096" max="4096" width="20.7109375" style="2" customWidth="1"/>
    <col min="4097" max="4097" width="10.85546875" style="2" customWidth="1"/>
    <col min="4098" max="4098" width="12" style="2" bestFit="1" customWidth="1"/>
    <col min="4099" max="4100" width="9.140625" style="2"/>
    <col min="4101" max="4101" width="10.85546875" style="2" bestFit="1" customWidth="1"/>
    <col min="4102" max="4344" width="9.140625" style="2"/>
    <col min="4345" max="4345" width="44.5703125" style="2" customWidth="1"/>
    <col min="4346" max="4346" width="17.85546875" style="2" customWidth="1"/>
    <col min="4347" max="4348" width="15.140625" style="2" customWidth="1"/>
    <col min="4349" max="4349" width="13.85546875" style="2" customWidth="1"/>
    <col min="4350" max="4350" width="17.28515625" style="2" customWidth="1"/>
    <col min="4351" max="4351" width="22.5703125" style="2" customWidth="1"/>
    <col min="4352" max="4352" width="20.7109375" style="2" customWidth="1"/>
    <col min="4353" max="4353" width="10.85546875" style="2" customWidth="1"/>
    <col min="4354" max="4354" width="12" style="2" bestFit="1" customWidth="1"/>
    <col min="4355" max="4356" width="9.140625" style="2"/>
    <col min="4357" max="4357" width="10.85546875" style="2" bestFit="1" customWidth="1"/>
    <col min="4358" max="4600" width="9.140625" style="2"/>
    <col min="4601" max="4601" width="44.5703125" style="2" customWidth="1"/>
    <col min="4602" max="4602" width="17.85546875" style="2" customWidth="1"/>
    <col min="4603" max="4604" width="15.140625" style="2" customWidth="1"/>
    <col min="4605" max="4605" width="13.85546875" style="2" customWidth="1"/>
    <col min="4606" max="4606" width="17.28515625" style="2" customWidth="1"/>
    <col min="4607" max="4607" width="22.5703125" style="2" customWidth="1"/>
    <col min="4608" max="4608" width="20.7109375" style="2" customWidth="1"/>
    <col min="4609" max="4609" width="10.85546875" style="2" customWidth="1"/>
    <col min="4610" max="4610" width="12" style="2" bestFit="1" customWidth="1"/>
    <col min="4611" max="4612" width="9.140625" style="2"/>
    <col min="4613" max="4613" width="10.85546875" style="2" bestFit="1" customWidth="1"/>
    <col min="4614" max="4856" width="9.140625" style="2"/>
    <col min="4857" max="4857" width="44.5703125" style="2" customWidth="1"/>
    <col min="4858" max="4858" width="17.85546875" style="2" customWidth="1"/>
    <col min="4859" max="4860" width="15.140625" style="2" customWidth="1"/>
    <col min="4861" max="4861" width="13.85546875" style="2" customWidth="1"/>
    <col min="4862" max="4862" width="17.28515625" style="2" customWidth="1"/>
    <col min="4863" max="4863" width="22.5703125" style="2" customWidth="1"/>
    <col min="4864" max="4864" width="20.7109375" style="2" customWidth="1"/>
    <col min="4865" max="4865" width="10.85546875" style="2" customWidth="1"/>
    <col min="4866" max="4866" width="12" style="2" bestFit="1" customWidth="1"/>
    <col min="4867" max="4868" width="9.140625" style="2"/>
    <col min="4869" max="4869" width="10.85546875" style="2" bestFit="1" customWidth="1"/>
    <col min="4870" max="5112" width="9.140625" style="2"/>
    <col min="5113" max="5113" width="44.5703125" style="2" customWidth="1"/>
    <col min="5114" max="5114" width="17.85546875" style="2" customWidth="1"/>
    <col min="5115" max="5116" width="15.140625" style="2" customWidth="1"/>
    <col min="5117" max="5117" width="13.85546875" style="2" customWidth="1"/>
    <col min="5118" max="5118" width="17.28515625" style="2" customWidth="1"/>
    <col min="5119" max="5119" width="22.5703125" style="2" customWidth="1"/>
    <col min="5120" max="5120" width="20.7109375" style="2" customWidth="1"/>
    <col min="5121" max="5121" width="10.85546875" style="2" customWidth="1"/>
    <col min="5122" max="5122" width="12" style="2" bestFit="1" customWidth="1"/>
    <col min="5123" max="5124" width="9.140625" style="2"/>
    <col min="5125" max="5125" width="10.85546875" style="2" bestFit="1" customWidth="1"/>
    <col min="5126" max="5368" width="9.140625" style="2"/>
    <col min="5369" max="5369" width="44.5703125" style="2" customWidth="1"/>
    <col min="5370" max="5370" width="17.85546875" style="2" customWidth="1"/>
    <col min="5371" max="5372" width="15.140625" style="2" customWidth="1"/>
    <col min="5373" max="5373" width="13.85546875" style="2" customWidth="1"/>
    <col min="5374" max="5374" width="17.28515625" style="2" customWidth="1"/>
    <col min="5375" max="5375" width="22.5703125" style="2" customWidth="1"/>
    <col min="5376" max="5376" width="20.7109375" style="2" customWidth="1"/>
    <col min="5377" max="5377" width="10.85546875" style="2" customWidth="1"/>
    <col min="5378" max="5378" width="12" style="2" bestFit="1" customWidth="1"/>
    <col min="5379" max="5380" width="9.140625" style="2"/>
    <col min="5381" max="5381" width="10.85546875" style="2" bestFit="1" customWidth="1"/>
    <col min="5382" max="5624" width="9.140625" style="2"/>
    <col min="5625" max="5625" width="44.5703125" style="2" customWidth="1"/>
    <col min="5626" max="5626" width="17.85546875" style="2" customWidth="1"/>
    <col min="5627" max="5628" width="15.140625" style="2" customWidth="1"/>
    <col min="5629" max="5629" width="13.85546875" style="2" customWidth="1"/>
    <col min="5630" max="5630" width="17.28515625" style="2" customWidth="1"/>
    <col min="5631" max="5631" width="22.5703125" style="2" customWidth="1"/>
    <col min="5632" max="5632" width="20.7109375" style="2" customWidth="1"/>
    <col min="5633" max="5633" width="10.85546875" style="2" customWidth="1"/>
    <col min="5634" max="5634" width="12" style="2" bestFit="1" customWidth="1"/>
    <col min="5635" max="5636" width="9.140625" style="2"/>
    <col min="5637" max="5637" width="10.85546875" style="2" bestFit="1" customWidth="1"/>
    <col min="5638" max="5880" width="9.140625" style="2"/>
    <col min="5881" max="5881" width="44.5703125" style="2" customWidth="1"/>
    <col min="5882" max="5882" width="17.85546875" style="2" customWidth="1"/>
    <col min="5883" max="5884" width="15.140625" style="2" customWidth="1"/>
    <col min="5885" max="5885" width="13.85546875" style="2" customWidth="1"/>
    <col min="5886" max="5886" width="17.28515625" style="2" customWidth="1"/>
    <col min="5887" max="5887" width="22.5703125" style="2" customWidth="1"/>
    <col min="5888" max="5888" width="20.7109375" style="2" customWidth="1"/>
    <col min="5889" max="5889" width="10.85546875" style="2" customWidth="1"/>
    <col min="5890" max="5890" width="12" style="2" bestFit="1" customWidth="1"/>
    <col min="5891" max="5892" width="9.140625" style="2"/>
    <col min="5893" max="5893" width="10.85546875" style="2" bestFit="1" customWidth="1"/>
    <col min="5894" max="6136" width="9.140625" style="2"/>
    <col min="6137" max="6137" width="44.5703125" style="2" customWidth="1"/>
    <col min="6138" max="6138" width="17.85546875" style="2" customWidth="1"/>
    <col min="6139" max="6140" width="15.140625" style="2" customWidth="1"/>
    <col min="6141" max="6141" width="13.85546875" style="2" customWidth="1"/>
    <col min="6142" max="6142" width="17.28515625" style="2" customWidth="1"/>
    <col min="6143" max="6143" width="22.5703125" style="2" customWidth="1"/>
    <col min="6144" max="6144" width="20.7109375" style="2" customWidth="1"/>
    <col min="6145" max="6145" width="10.85546875" style="2" customWidth="1"/>
    <col min="6146" max="6146" width="12" style="2" bestFit="1" customWidth="1"/>
    <col min="6147" max="6148" width="9.140625" style="2"/>
    <col min="6149" max="6149" width="10.85546875" style="2" bestFit="1" customWidth="1"/>
    <col min="6150" max="6392" width="9.140625" style="2"/>
    <col min="6393" max="6393" width="44.5703125" style="2" customWidth="1"/>
    <col min="6394" max="6394" width="17.85546875" style="2" customWidth="1"/>
    <col min="6395" max="6396" width="15.140625" style="2" customWidth="1"/>
    <col min="6397" max="6397" width="13.85546875" style="2" customWidth="1"/>
    <col min="6398" max="6398" width="17.28515625" style="2" customWidth="1"/>
    <col min="6399" max="6399" width="22.5703125" style="2" customWidth="1"/>
    <col min="6400" max="6400" width="20.7109375" style="2" customWidth="1"/>
    <col min="6401" max="6401" width="10.85546875" style="2" customWidth="1"/>
    <col min="6402" max="6402" width="12" style="2" bestFit="1" customWidth="1"/>
    <col min="6403" max="6404" width="9.140625" style="2"/>
    <col min="6405" max="6405" width="10.85546875" style="2" bestFit="1" customWidth="1"/>
    <col min="6406" max="6648" width="9.140625" style="2"/>
    <col min="6649" max="6649" width="44.5703125" style="2" customWidth="1"/>
    <col min="6650" max="6650" width="17.85546875" style="2" customWidth="1"/>
    <col min="6651" max="6652" width="15.140625" style="2" customWidth="1"/>
    <col min="6653" max="6653" width="13.85546875" style="2" customWidth="1"/>
    <col min="6654" max="6654" width="17.28515625" style="2" customWidth="1"/>
    <col min="6655" max="6655" width="22.5703125" style="2" customWidth="1"/>
    <col min="6656" max="6656" width="20.7109375" style="2" customWidth="1"/>
    <col min="6657" max="6657" width="10.85546875" style="2" customWidth="1"/>
    <col min="6658" max="6658" width="12" style="2" bestFit="1" customWidth="1"/>
    <col min="6659" max="6660" width="9.140625" style="2"/>
    <col min="6661" max="6661" width="10.85546875" style="2" bestFit="1" customWidth="1"/>
    <col min="6662" max="6904" width="9.140625" style="2"/>
    <col min="6905" max="6905" width="44.5703125" style="2" customWidth="1"/>
    <col min="6906" max="6906" width="17.85546875" style="2" customWidth="1"/>
    <col min="6907" max="6908" width="15.140625" style="2" customWidth="1"/>
    <col min="6909" max="6909" width="13.85546875" style="2" customWidth="1"/>
    <col min="6910" max="6910" width="17.28515625" style="2" customWidth="1"/>
    <col min="6911" max="6911" width="22.5703125" style="2" customWidth="1"/>
    <col min="6912" max="6912" width="20.7109375" style="2" customWidth="1"/>
    <col min="6913" max="6913" width="10.85546875" style="2" customWidth="1"/>
    <col min="6914" max="6914" width="12" style="2" bestFit="1" customWidth="1"/>
    <col min="6915" max="6916" width="9.140625" style="2"/>
    <col min="6917" max="6917" width="10.85546875" style="2" bestFit="1" customWidth="1"/>
    <col min="6918" max="7160" width="9.140625" style="2"/>
    <col min="7161" max="7161" width="44.5703125" style="2" customWidth="1"/>
    <col min="7162" max="7162" width="17.85546875" style="2" customWidth="1"/>
    <col min="7163" max="7164" width="15.140625" style="2" customWidth="1"/>
    <col min="7165" max="7165" width="13.85546875" style="2" customWidth="1"/>
    <col min="7166" max="7166" width="17.28515625" style="2" customWidth="1"/>
    <col min="7167" max="7167" width="22.5703125" style="2" customWidth="1"/>
    <col min="7168" max="7168" width="20.7109375" style="2" customWidth="1"/>
    <col min="7169" max="7169" width="10.85546875" style="2" customWidth="1"/>
    <col min="7170" max="7170" width="12" style="2" bestFit="1" customWidth="1"/>
    <col min="7171" max="7172" width="9.140625" style="2"/>
    <col min="7173" max="7173" width="10.85546875" style="2" bestFit="1" customWidth="1"/>
    <col min="7174" max="7416" width="9.140625" style="2"/>
    <col min="7417" max="7417" width="44.5703125" style="2" customWidth="1"/>
    <col min="7418" max="7418" width="17.85546875" style="2" customWidth="1"/>
    <col min="7419" max="7420" width="15.140625" style="2" customWidth="1"/>
    <col min="7421" max="7421" width="13.85546875" style="2" customWidth="1"/>
    <col min="7422" max="7422" width="17.28515625" style="2" customWidth="1"/>
    <col min="7423" max="7423" width="22.5703125" style="2" customWidth="1"/>
    <col min="7424" max="7424" width="20.7109375" style="2" customWidth="1"/>
    <col min="7425" max="7425" width="10.85546875" style="2" customWidth="1"/>
    <col min="7426" max="7426" width="12" style="2" bestFit="1" customWidth="1"/>
    <col min="7427" max="7428" width="9.140625" style="2"/>
    <col min="7429" max="7429" width="10.85546875" style="2" bestFit="1" customWidth="1"/>
    <col min="7430" max="7672" width="9.140625" style="2"/>
    <col min="7673" max="7673" width="44.5703125" style="2" customWidth="1"/>
    <col min="7674" max="7674" width="17.85546875" style="2" customWidth="1"/>
    <col min="7675" max="7676" width="15.140625" style="2" customWidth="1"/>
    <col min="7677" max="7677" width="13.85546875" style="2" customWidth="1"/>
    <col min="7678" max="7678" width="17.28515625" style="2" customWidth="1"/>
    <col min="7679" max="7679" width="22.5703125" style="2" customWidth="1"/>
    <col min="7680" max="7680" width="20.7109375" style="2" customWidth="1"/>
    <col min="7681" max="7681" width="10.85546875" style="2" customWidth="1"/>
    <col min="7682" max="7682" width="12" style="2" bestFit="1" customWidth="1"/>
    <col min="7683" max="7684" width="9.140625" style="2"/>
    <col min="7685" max="7685" width="10.85546875" style="2" bestFit="1" customWidth="1"/>
    <col min="7686" max="7928" width="9.140625" style="2"/>
    <col min="7929" max="7929" width="44.5703125" style="2" customWidth="1"/>
    <col min="7930" max="7930" width="17.85546875" style="2" customWidth="1"/>
    <col min="7931" max="7932" width="15.140625" style="2" customWidth="1"/>
    <col min="7933" max="7933" width="13.85546875" style="2" customWidth="1"/>
    <col min="7934" max="7934" width="17.28515625" style="2" customWidth="1"/>
    <col min="7935" max="7935" width="22.5703125" style="2" customWidth="1"/>
    <col min="7936" max="7936" width="20.7109375" style="2" customWidth="1"/>
    <col min="7937" max="7937" width="10.85546875" style="2" customWidth="1"/>
    <col min="7938" max="7938" width="12" style="2" bestFit="1" customWidth="1"/>
    <col min="7939" max="7940" width="9.140625" style="2"/>
    <col min="7941" max="7941" width="10.85546875" style="2" bestFit="1" customWidth="1"/>
    <col min="7942" max="8184" width="9.140625" style="2"/>
    <col min="8185" max="8185" width="44.5703125" style="2" customWidth="1"/>
    <col min="8186" max="8186" width="17.85546875" style="2" customWidth="1"/>
    <col min="8187" max="8188" width="15.140625" style="2" customWidth="1"/>
    <col min="8189" max="8189" width="13.85546875" style="2" customWidth="1"/>
    <col min="8190" max="8190" width="17.28515625" style="2" customWidth="1"/>
    <col min="8191" max="8191" width="22.5703125" style="2" customWidth="1"/>
    <col min="8192" max="8192" width="20.7109375" style="2" customWidth="1"/>
    <col min="8193" max="8193" width="10.85546875" style="2" customWidth="1"/>
    <col min="8194" max="8194" width="12" style="2" bestFit="1" customWidth="1"/>
    <col min="8195" max="8196" width="9.140625" style="2"/>
    <col min="8197" max="8197" width="10.85546875" style="2" bestFit="1" customWidth="1"/>
    <col min="8198" max="8440" width="9.140625" style="2"/>
    <col min="8441" max="8441" width="44.5703125" style="2" customWidth="1"/>
    <col min="8442" max="8442" width="17.85546875" style="2" customWidth="1"/>
    <col min="8443" max="8444" width="15.140625" style="2" customWidth="1"/>
    <col min="8445" max="8445" width="13.85546875" style="2" customWidth="1"/>
    <col min="8446" max="8446" width="17.28515625" style="2" customWidth="1"/>
    <col min="8447" max="8447" width="22.5703125" style="2" customWidth="1"/>
    <col min="8448" max="8448" width="20.7109375" style="2" customWidth="1"/>
    <col min="8449" max="8449" width="10.85546875" style="2" customWidth="1"/>
    <col min="8450" max="8450" width="12" style="2" bestFit="1" customWidth="1"/>
    <col min="8451" max="8452" width="9.140625" style="2"/>
    <col min="8453" max="8453" width="10.85546875" style="2" bestFit="1" customWidth="1"/>
    <col min="8454" max="8696" width="9.140625" style="2"/>
    <col min="8697" max="8697" width="44.5703125" style="2" customWidth="1"/>
    <col min="8698" max="8698" width="17.85546875" style="2" customWidth="1"/>
    <col min="8699" max="8700" width="15.140625" style="2" customWidth="1"/>
    <col min="8701" max="8701" width="13.85546875" style="2" customWidth="1"/>
    <col min="8702" max="8702" width="17.28515625" style="2" customWidth="1"/>
    <col min="8703" max="8703" width="22.5703125" style="2" customWidth="1"/>
    <col min="8704" max="8704" width="20.7109375" style="2" customWidth="1"/>
    <col min="8705" max="8705" width="10.85546875" style="2" customWidth="1"/>
    <col min="8706" max="8706" width="12" style="2" bestFit="1" customWidth="1"/>
    <col min="8707" max="8708" width="9.140625" style="2"/>
    <col min="8709" max="8709" width="10.85546875" style="2" bestFit="1" customWidth="1"/>
    <col min="8710" max="8952" width="9.140625" style="2"/>
    <col min="8953" max="8953" width="44.5703125" style="2" customWidth="1"/>
    <col min="8954" max="8954" width="17.85546875" style="2" customWidth="1"/>
    <col min="8955" max="8956" width="15.140625" style="2" customWidth="1"/>
    <col min="8957" max="8957" width="13.85546875" style="2" customWidth="1"/>
    <col min="8958" max="8958" width="17.28515625" style="2" customWidth="1"/>
    <col min="8959" max="8959" width="22.5703125" style="2" customWidth="1"/>
    <col min="8960" max="8960" width="20.7109375" style="2" customWidth="1"/>
    <col min="8961" max="8961" width="10.85546875" style="2" customWidth="1"/>
    <col min="8962" max="8962" width="12" style="2" bestFit="1" customWidth="1"/>
    <col min="8963" max="8964" width="9.140625" style="2"/>
    <col min="8965" max="8965" width="10.85546875" style="2" bestFit="1" customWidth="1"/>
    <col min="8966" max="9208" width="9.140625" style="2"/>
    <col min="9209" max="9209" width="44.5703125" style="2" customWidth="1"/>
    <col min="9210" max="9210" width="17.85546875" style="2" customWidth="1"/>
    <col min="9211" max="9212" width="15.140625" style="2" customWidth="1"/>
    <col min="9213" max="9213" width="13.85546875" style="2" customWidth="1"/>
    <col min="9214" max="9214" width="17.28515625" style="2" customWidth="1"/>
    <col min="9215" max="9215" width="22.5703125" style="2" customWidth="1"/>
    <col min="9216" max="9216" width="20.7109375" style="2" customWidth="1"/>
    <col min="9217" max="9217" width="10.85546875" style="2" customWidth="1"/>
    <col min="9218" max="9218" width="12" style="2" bestFit="1" customWidth="1"/>
    <col min="9219" max="9220" width="9.140625" style="2"/>
    <col min="9221" max="9221" width="10.85546875" style="2" bestFit="1" customWidth="1"/>
    <col min="9222" max="9464" width="9.140625" style="2"/>
    <col min="9465" max="9465" width="44.5703125" style="2" customWidth="1"/>
    <col min="9466" max="9466" width="17.85546875" style="2" customWidth="1"/>
    <col min="9467" max="9468" width="15.140625" style="2" customWidth="1"/>
    <col min="9469" max="9469" width="13.85546875" style="2" customWidth="1"/>
    <col min="9470" max="9470" width="17.28515625" style="2" customWidth="1"/>
    <col min="9471" max="9471" width="22.5703125" style="2" customWidth="1"/>
    <col min="9472" max="9472" width="20.7109375" style="2" customWidth="1"/>
    <col min="9473" max="9473" width="10.85546875" style="2" customWidth="1"/>
    <col min="9474" max="9474" width="12" style="2" bestFit="1" customWidth="1"/>
    <col min="9475" max="9476" width="9.140625" style="2"/>
    <col min="9477" max="9477" width="10.85546875" style="2" bestFit="1" customWidth="1"/>
    <col min="9478" max="9720" width="9.140625" style="2"/>
    <col min="9721" max="9721" width="44.5703125" style="2" customWidth="1"/>
    <col min="9722" max="9722" width="17.85546875" style="2" customWidth="1"/>
    <col min="9723" max="9724" width="15.140625" style="2" customWidth="1"/>
    <col min="9725" max="9725" width="13.85546875" style="2" customWidth="1"/>
    <col min="9726" max="9726" width="17.28515625" style="2" customWidth="1"/>
    <col min="9727" max="9727" width="22.5703125" style="2" customWidth="1"/>
    <col min="9728" max="9728" width="20.7109375" style="2" customWidth="1"/>
    <col min="9729" max="9729" width="10.85546875" style="2" customWidth="1"/>
    <col min="9730" max="9730" width="12" style="2" bestFit="1" customWidth="1"/>
    <col min="9731" max="9732" width="9.140625" style="2"/>
    <col min="9733" max="9733" width="10.85546875" style="2" bestFit="1" customWidth="1"/>
    <col min="9734" max="9976" width="9.140625" style="2"/>
    <col min="9977" max="9977" width="44.5703125" style="2" customWidth="1"/>
    <col min="9978" max="9978" width="17.85546875" style="2" customWidth="1"/>
    <col min="9979" max="9980" width="15.140625" style="2" customWidth="1"/>
    <col min="9981" max="9981" width="13.85546875" style="2" customWidth="1"/>
    <col min="9982" max="9982" width="17.28515625" style="2" customWidth="1"/>
    <col min="9983" max="9983" width="22.5703125" style="2" customWidth="1"/>
    <col min="9984" max="9984" width="20.7109375" style="2" customWidth="1"/>
    <col min="9985" max="9985" width="10.85546875" style="2" customWidth="1"/>
    <col min="9986" max="9986" width="12" style="2" bestFit="1" customWidth="1"/>
    <col min="9987" max="9988" width="9.140625" style="2"/>
    <col min="9989" max="9989" width="10.85546875" style="2" bestFit="1" customWidth="1"/>
    <col min="9990" max="10232" width="9.140625" style="2"/>
    <col min="10233" max="10233" width="44.5703125" style="2" customWidth="1"/>
    <col min="10234" max="10234" width="17.85546875" style="2" customWidth="1"/>
    <col min="10235" max="10236" width="15.140625" style="2" customWidth="1"/>
    <col min="10237" max="10237" width="13.85546875" style="2" customWidth="1"/>
    <col min="10238" max="10238" width="17.28515625" style="2" customWidth="1"/>
    <col min="10239" max="10239" width="22.5703125" style="2" customWidth="1"/>
    <col min="10240" max="10240" width="20.7109375" style="2" customWidth="1"/>
    <col min="10241" max="10241" width="10.85546875" style="2" customWidth="1"/>
    <col min="10242" max="10242" width="12" style="2" bestFit="1" customWidth="1"/>
    <col min="10243" max="10244" width="9.140625" style="2"/>
    <col min="10245" max="10245" width="10.85546875" style="2" bestFit="1" customWidth="1"/>
    <col min="10246" max="10488" width="9.140625" style="2"/>
    <col min="10489" max="10489" width="44.5703125" style="2" customWidth="1"/>
    <col min="10490" max="10490" width="17.85546875" style="2" customWidth="1"/>
    <col min="10491" max="10492" width="15.140625" style="2" customWidth="1"/>
    <col min="10493" max="10493" width="13.85546875" style="2" customWidth="1"/>
    <col min="10494" max="10494" width="17.28515625" style="2" customWidth="1"/>
    <col min="10495" max="10495" width="22.5703125" style="2" customWidth="1"/>
    <col min="10496" max="10496" width="20.7109375" style="2" customWidth="1"/>
    <col min="10497" max="10497" width="10.85546875" style="2" customWidth="1"/>
    <col min="10498" max="10498" width="12" style="2" bestFit="1" customWidth="1"/>
    <col min="10499" max="10500" width="9.140625" style="2"/>
    <col min="10501" max="10501" width="10.85546875" style="2" bestFit="1" customWidth="1"/>
    <col min="10502" max="10744" width="9.140625" style="2"/>
    <col min="10745" max="10745" width="44.5703125" style="2" customWidth="1"/>
    <col min="10746" max="10746" width="17.85546875" style="2" customWidth="1"/>
    <col min="10747" max="10748" width="15.140625" style="2" customWidth="1"/>
    <col min="10749" max="10749" width="13.85546875" style="2" customWidth="1"/>
    <col min="10750" max="10750" width="17.28515625" style="2" customWidth="1"/>
    <col min="10751" max="10751" width="22.5703125" style="2" customWidth="1"/>
    <col min="10752" max="10752" width="20.7109375" style="2" customWidth="1"/>
    <col min="10753" max="10753" width="10.85546875" style="2" customWidth="1"/>
    <col min="10754" max="10754" width="12" style="2" bestFit="1" customWidth="1"/>
    <col min="10755" max="10756" width="9.140625" style="2"/>
    <col min="10757" max="10757" width="10.85546875" style="2" bestFit="1" customWidth="1"/>
    <col min="10758" max="11000" width="9.140625" style="2"/>
    <col min="11001" max="11001" width="44.5703125" style="2" customWidth="1"/>
    <col min="11002" max="11002" width="17.85546875" style="2" customWidth="1"/>
    <col min="11003" max="11004" width="15.140625" style="2" customWidth="1"/>
    <col min="11005" max="11005" width="13.85546875" style="2" customWidth="1"/>
    <col min="11006" max="11006" width="17.28515625" style="2" customWidth="1"/>
    <col min="11007" max="11007" width="22.5703125" style="2" customWidth="1"/>
    <col min="11008" max="11008" width="20.7109375" style="2" customWidth="1"/>
    <col min="11009" max="11009" width="10.85546875" style="2" customWidth="1"/>
    <col min="11010" max="11010" width="12" style="2" bestFit="1" customWidth="1"/>
    <col min="11011" max="11012" width="9.140625" style="2"/>
    <col min="11013" max="11013" width="10.85546875" style="2" bestFit="1" customWidth="1"/>
    <col min="11014" max="11256" width="9.140625" style="2"/>
    <col min="11257" max="11257" width="44.5703125" style="2" customWidth="1"/>
    <col min="11258" max="11258" width="17.85546875" style="2" customWidth="1"/>
    <col min="11259" max="11260" width="15.140625" style="2" customWidth="1"/>
    <col min="11261" max="11261" width="13.85546875" style="2" customWidth="1"/>
    <col min="11262" max="11262" width="17.28515625" style="2" customWidth="1"/>
    <col min="11263" max="11263" width="22.5703125" style="2" customWidth="1"/>
    <col min="11264" max="11264" width="20.7109375" style="2" customWidth="1"/>
    <col min="11265" max="11265" width="10.85546875" style="2" customWidth="1"/>
    <col min="11266" max="11266" width="12" style="2" bestFit="1" customWidth="1"/>
    <col min="11267" max="11268" width="9.140625" style="2"/>
    <col min="11269" max="11269" width="10.85546875" style="2" bestFit="1" customWidth="1"/>
    <col min="11270" max="11512" width="9.140625" style="2"/>
    <col min="11513" max="11513" width="44.5703125" style="2" customWidth="1"/>
    <col min="11514" max="11514" width="17.85546875" style="2" customWidth="1"/>
    <col min="11515" max="11516" width="15.140625" style="2" customWidth="1"/>
    <col min="11517" max="11517" width="13.85546875" style="2" customWidth="1"/>
    <col min="11518" max="11518" width="17.28515625" style="2" customWidth="1"/>
    <col min="11519" max="11519" width="22.5703125" style="2" customWidth="1"/>
    <col min="11520" max="11520" width="20.7109375" style="2" customWidth="1"/>
    <col min="11521" max="11521" width="10.85546875" style="2" customWidth="1"/>
    <col min="11522" max="11522" width="12" style="2" bestFit="1" customWidth="1"/>
    <col min="11523" max="11524" width="9.140625" style="2"/>
    <col min="11525" max="11525" width="10.85546875" style="2" bestFit="1" customWidth="1"/>
    <col min="11526" max="11768" width="9.140625" style="2"/>
    <col min="11769" max="11769" width="44.5703125" style="2" customWidth="1"/>
    <col min="11770" max="11770" width="17.85546875" style="2" customWidth="1"/>
    <col min="11771" max="11772" width="15.140625" style="2" customWidth="1"/>
    <col min="11773" max="11773" width="13.85546875" style="2" customWidth="1"/>
    <col min="11774" max="11774" width="17.28515625" style="2" customWidth="1"/>
    <col min="11775" max="11775" width="22.5703125" style="2" customWidth="1"/>
    <col min="11776" max="11776" width="20.7109375" style="2" customWidth="1"/>
    <col min="11777" max="11777" width="10.85546875" style="2" customWidth="1"/>
    <col min="11778" max="11778" width="12" style="2" bestFit="1" customWidth="1"/>
    <col min="11779" max="11780" width="9.140625" style="2"/>
    <col min="11781" max="11781" width="10.85546875" style="2" bestFit="1" customWidth="1"/>
    <col min="11782" max="12024" width="9.140625" style="2"/>
    <col min="12025" max="12025" width="44.5703125" style="2" customWidth="1"/>
    <col min="12026" max="12026" width="17.85546875" style="2" customWidth="1"/>
    <col min="12027" max="12028" width="15.140625" style="2" customWidth="1"/>
    <col min="12029" max="12029" width="13.85546875" style="2" customWidth="1"/>
    <col min="12030" max="12030" width="17.28515625" style="2" customWidth="1"/>
    <col min="12031" max="12031" width="22.5703125" style="2" customWidth="1"/>
    <col min="12032" max="12032" width="20.7109375" style="2" customWidth="1"/>
    <col min="12033" max="12033" width="10.85546875" style="2" customWidth="1"/>
    <col min="12034" max="12034" width="12" style="2" bestFit="1" customWidth="1"/>
    <col min="12035" max="12036" width="9.140625" style="2"/>
    <col min="12037" max="12037" width="10.85546875" style="2" bestFit="1" customWidth="1"/>
    <col min="12038" max="12280" width="9.140625" style="2"/>
    <col min="12281" max="12281" width="44.5703125" style="2" customWidth="1"/>
    <col min="12282" max="12282" width="17.85546875" style="2" customWidth="1"/>
    <col min="12283" max="12284" width="15.140625" style="2" customWidth="1"/>
    <col min="12285" max="12285" width="13.85546875" style="2" customWidth="1"/>
    <col min="12286" max="12286" width="17.28515625" style="2" customWidth="1"/>
    <col min="12287" max="12287" width="22.5703125" style="2" customWidth="1"/>
    <col min="12288" max="12288" width="20.7109375" style="2" customWidth="1"/>
    <col min="12289" max="12289" width="10.85546875" style="2" customWidth="1"/>
    <col min="12290" max="12290" width="12" style="2" bestFit="1" customWidth="1"/>
    <col min="12291" max="12292" width="9.140625" style="2"/>
    <col min="12293" max="12293" width="10.85546875" style="2" bestFit="1" customWidth="1"/>
    <col min="12294" max="12536" width="9.140625" style="2"/>
    <col min="12537" max="12537" width="44.5703125" style="2" customWidth="1"/>
    <col min="12538" max="12538" width="17.85546875" style="2" customWidth="1"/>
    <col min="12539" max="12540" width="15.140625" style="2" customWidth="1"/>
    <col min="12541" max="12541" width="13.85546875" style="2" customWidth="1"/>
    <col min="12542" max="12542" width="17.28515625" style="2" customWidth="1"/>
    <col min="12543" max="12543" width="22.5703125" style="2" customWidth="1"/>
    <col min="12544" max="12544" width="20.7109375" style="2" customWidth="1"/>
    <col min="12545" max="12545" width="10.85546875" style="2" customWidth="1"/>
    <col min="12546" max="12546" width="12" style="2" bestFit="1" customWidth="1"/>
    <col min="12547" max="12548" width="9.140625" style="2"/>
    <col min="12549" max="12549" width="10.85546875" style="2" bestFit="1" customWidth="1"/>
    <col min="12550" max="12792" width="9.140625" style="2"/>
    <col min="12793" max="12793" width="44.5703125" style="2" customWidth="1"/>
    <col min="12794" max="12794" width="17.85546875" style="2" customWidth="1"/>
    <col min="12795" max="12796" width="15.140625" style="2" customWidth="1"/>
    <col min="12797" max="12797" width="13.85546875" style="2" customWidth="1"/>
    <col min="12798" max="12798" width="17.28515625" style="2" customWidth="1"/>
    <col min="12799" max="12799" width="22.5703125" style="2" customWidth="1"/>
    <col min="12800" max="12800" width="20.7109375" style="2" customWidth="1"/>
    <col min="12801" max="12801" width="10.85546875" style="2" customWidth="1"/>
    <col min="12802" max="12802" width="12" style="2" bestFit="1" customWidth="1"/>
    <col min="12803" max="12804" width="9.140625" style="2"/>
    <col min="12805" max="12805" width="10.85546875" style="2" bestFit="1" customWidth="1"/>
    <col min="12806" max="13048" width="9.140625" style="2"/>
    <col min="13049" max="13049" width="44.5703125" style="2" customWidth="1"/>
    <col min="13050" max="13050" width="17.85546875" style="2" customWidth="1"/>
    <col min="13051" max="13052" width="15.140625" style="2" customWidth="1"/>
    <col min="13053" max="13053" width="13.85546875" style="2" customWidth="1"/>
    <col min="13054" max="13054" width="17.28515625" style="2" customWidth="1"/>
    <col min="13055" max="13055" width="22.5703125" style="2" customWidth="1"/>
    <col min="13056" max="13056" width="20.7109375" style="2" customWidth="1"/>
    <col min="13057" max="13057" width="10.85546875" style="2" customWidth="1"/>
    <col min="13058" max="13058" width="12" style="2" bestFit="1" customWidth="1"/>
    <col min="13059" max="13060" width="9.140625" style="2"/>
    <col min="13061" max="13061" width="10.85546875" style="2" bestFit="1" customWidth="1"/>
    <col min="13062" max="13304" width="9.140625" style="2"/>
    <col min="13305" max="13305" width="44.5703125" style="2" customWidth="1"/>
    <col min="13306" max="13306" width="17.85546875" style="2" customWidth="1"/>
    <col min="13307" max="13308" width="15.140625" style="2" customWidth="1"/>
    <col min="13309" max="13309" width="13.85546875" style="2" customWidth="1"/>
    <col min="13310" max="13310" width="17.28515625" style="2" customWidth="1"/>
    <col min="13311" max="13311" width="22.5703125" style="2" customWidth="1"/>
    <col min="13312" max="13312" width="20.7109375" style="2" customWidth="1"/>
    <col min="13313" max="13313" width="10.85546875" style="2" customWidth="1"/>
    <col min="13314" max="13314" width="12" style="2" bestFit="1" customWidth="1"/>
    <col min="13315" max="13316" width="9.140625" style="2"/>
    <col min="13317" max="13317" width="10.85546875" style="2" bestFit="1" customWidth="1"/>
    <col min="13318" max="13560" width="9.140625" style="2"/>
    <col min="13561" max="13561" width="44.5703125" style="2" customWidth="1"/>
    <col min="13562" max="13562" width="17.85546875" style="2" customWidth="1"/>
    <col min="13563" max="13564" width="15.140625" style="2" customWidth="1"/>
    <col min="13565" max="13565" width="13.85546875" style="2" customWidth="1"/>
    <col min="13566" max="13566" width="17.28515625" style="2" customWidth="1"/>
    <col min="13567" max="13567" width="22.5703125" style="2" customWidth="1"/>
    <col min="13568" max="13568" width="20.7109375" style="2" customWidth="1"/>
    <col min="13569" max="13569" width="10.85546875" style="2" customWidth="1"/>
    <col min="13570" max="13570" width="12" style="2" bestFit="1" customWidth="1"/>
    <col min="13571" max="13572" width="9.140625" style="2"/>
    <col min="13573" max="13573" width="10.85546875" style="2" bestFit="1" customWidth="1"/>
    <col min="13574" max="13816" width="9.140625" style="2"/>
    <col min="13817" max="13817" width="44.5703125" style="2" customWidth="1"/>
    <col min="13818" max="13818" width="17.85546875" style="2" customWidth="1"/>
    <col min="13819" max="13820" width="15.140625" style="2" customWidth="1"/>
    <col min="13821" max="13821" width="13.85546875" style="2" customWidth="1"/>
    <col min="13822" max="13822" width="17.28515625" style="2" customWidth="1"/>
    <col min="13823" max="13823" width="22.5703125" style="2" customWidth="1"/>
    <col min="13824" max="13824" width="20.7109375" style="2" customWidth="1"/>
    <col min="13825" max="13825" width="10.85546875" style="2" customWidth="1"/>
    <col min="13826" max="13826" width="12" style="2" bestFit="1" customWidth="1"/>
    <col min="13827" max="13828" width="9.140625" style="2"/>
    <col min="13829" max="13829" width="10.85546875" style="2" bestFit="1" customWidth="1"/>
    <col min="13830" max="14072" width="9.140625" style="2"/>
    <col min="14073" max="14073" width="44.5703125" style="2" customWidth="1"/>
    <col min="14074" max="14074" width="17.85546875" style="2" customWidth="1"/>
    <col min="14075" max="14076" width="15.140625" style="2" customWidth="1"/>
    <col min="14077" max="14077" width="13.85546875" style="2" customWidth="1"/>
    <col min="14078" max="14078" width="17.28515625" style="2" customWidth="1"/>
    <col min="14079" max="14079" width="22.5703125" style="2" customWidth="1"/>
    <col min="14080" max="14080" width="20.7109375" style="2" customWidth="1"/>
    <col min="14081" max="14081" width="10.85546875" style="2" customWidth="1"/>
    <col min="14082" max="14082" width="12" style="2" bestFit="1" customWidth="1"/>
    <col min="14083" max="14084" width="9.140625" style="2"/>
    <col min="14085" max="14085" width="10.85546875" style="2" bestFit="1" customWidth="1"/>
    <col min="14086" max="14328" width="9.140625" style="2"/>
    <col min="14329" max="14329" width="44.5703125" style="2" customWidth="1"/>
    <col min="14330" max="14330" width="17.85546875" style="2" customWidth="1"/>
    <col min="14331" max="14332" width="15.140625" style="2" customWidth="1"/>
    <col min="14333" max="14333" width="13.85546875" style="2" customWidth="1"/>
    <col min="14334" max="14334" width="17.28515625" style="2" customWidth="1"/>
    <col min="14335" max="14335" width="22.5703125" style="2" customWidth="1"/>
    <col min="14336" max="14336" width="20.7109375" style="2" customWidth="1"/>
    <col min="14337" max="14337" width="10.85546875" style="2" customWidth="1"/>
    <col min="14338" max="14338" width="12" style="2" bestFit="1" customWidth="1"/>
    <col min="14339" max="14340" width="9.140625" style="2"/>
    <col min="14341" max="14341" width="10.85546875" style="2" bestFit="1" customWidth="1"/>
    <col min="14342" max="14584" width="9.140625" style="2"/>
    <col min="14585" max="14585" width="44.5703125" style="2" customWidth="1"/>
    <col min="14586" max="14586" width="17.85546875" style="2" customWidth="1"/>
    <col min="14587" max="14588" width="15.140625" style="2" customWidth="1"/>
    <col min="14589" max="14589" width="13.85546875" style="2" customWidth="1"/>
    <col min="14590" max="14590" width="17.28515625" style="2" customWidth="1"/>
    <col min="14591" max="14591" width="22.5703125" style="2" customWidth="1"/>
    <col min="14592" max="14592" width="20.7109375" style="2" customWidth="1"/>
    <col min="14593" max="14593" width="10.85546875" style="2" customWidth="1"/>
    <col min="14594" max="14594" width="12" style="2" bestFit="1" customWidth="1"/>
    <col min="14595" max="14596" width="9.140625" style="2"/>
    <col min="14597" max="14597" width="10.85546875" style="2" bestFit="1" customWidth="1"/>
    <col min="14598" max="14840" width="9.140625" style="2"/>
    <col min="14841" max="14841" width="44.5703125" style="2" customWidth="1"/>
    <col min="14842" max="14842" width="17.85546875" style="2" customWidth="1"/>
    <col min="14843" max="14844" width="15.140625" style="2" customWidth="1"/>
    <col min="14845" max="14845" width="13.85546875" style="2" customWidth="1"/>
    <col min="14846" max="14846" width="17.28515625" style="2" customWidth="1"/>
    <col min="14847" max="14847" width="22.5703125" style="2" customWidth="1"/>
    <col min="14848" max="14848" width="20.7109375" style="2" customWidth="1"/>
    <col min="14849" max="14849" width="10.85546875" style="2" customWidth="1"/>
    <col min="14850" max="14850" width="12" style="2" bestFit="1" customWidth="1"/>
    <col min="14851" max="14852" width="9.140625" style="2"/>
    <col min="14853" max="14853" width="10.85546875" style="2" bestFit="1" customWidth="1"/>
    <col min="14854" max="15096" width="9.140625" style="2"/>
    <col min="15097" max="15097" width="44.5703125" style="2" customWidth="1"/>
    <col min="15098" max="15098" width="17.85546875" style="2" customWidth="1"/>
    <col min="15099" max="15100" width="15.140625" style="2" customWidth="1"/>
    <col min="15101" max="15101" width="13.85546875" style="2" customWidth="1"/>
    <col min="15102" max="15102" width="17.28515625" style="2" customWidth="1"/>
    <col min="15103" max="15103" width="22.5703125" style="2" customWidth="1"/>
    <col min="15104" max="15104" width="20.7109375" style="2" customWidth="1"/>
    <col min="15105" max="15105" width="10.85546875" style="2" customWidth="1"/>
    <col min="15106" max="15106" width="12" style="2" bestFit="1" customWidth="1"/>
    <col min="15107" max="15108" width="9.140625" style="2"/>
    <col min="15109" max="15109" width="10.85546875" style="2" bestFit="1" customWidth="1"/>
    <col min="15110" max="15352" width="9.140625" style="2"/>
    <col min="15353" max="15353" width="44.5703125" style="2" customWidth="1"/>
    <col min="15354" max="15354" width="17.85546875" style="2" customWidth="1"/>
    <col min="15355" max="15356" width="15.140625" style="2" customWidth="1"/>
    <col min="15357" max="15357" width="13.85546875" style="2" customWidth="1"/>
    <col min="15358" max="15358" width="17.28515625" style="2" customWidth="1"/>
    <col min="15359" max="15359" width="22.5703125" style="2" customWidth="1"/>
    <col min="15360" max="15360" width="20.7109375" style="2" customWidth="1"/>
    <col min="15361" max="15361" width="10.85546875" style="2" customWidth="1"/>
    <col min="15362" max="15362" width="12" style="2" bestFit="1" customWidth="1"/>
    <col min="15363" max="15364" width="9.140625" style="2"/>
    <col min="15365" max="15365" width="10.85546875" style="2" bestFit="1" customWidth="1"/>
    <col min="15366" max="15608" width="9.140625" style="2"/>
    <col min="15609" max="15609" width="44.5703125" style="2" customWidth="1"/>
    <col min="15610" max="15610" width="17.85546875" style="2" customWidth="1"/>
    <col min="15611" max="15612" width="15.140625" style="2" customWidth="1"/>
    <col min="15613" max="15613" width="13.85546875" style="2" customWidth="1"/>
    <col min="15614" max="15614" width="17.28515625" style="2" customWidth="1"/>
    <col min="15615" max="15615" width="22.5703125" style="2" customWidth="1"/>
    <col min="15616" max="15616" width="20.7109375" style="2" customWidth="1"/>
    <col min="15617" max="15617" width="10.85546875" style="2" customWidth="1"/>
    <col min="15618" max="15618" width="12" style="2" bestFit="1" customWidth="1"/>
    <col min="15619" max="15620" width="9.140625" style="2"/>
    <col min="15621" max="15621" width="10.85546875" style="2" bestFit="1" customWidth="1"/>
    <col min="15622" max="15864" width="9.140625" style="2"/>
    <col min="15865" max="15865" width="44.5703125" style="2" customWidth="1"/>
    <col min="15866" max="15866" width="17.85546875" style="2" customWidth="1"/>
    <col min="15867" max="15868" width="15.140625" style="2" customWidth="1"/>
    <col min="15869" max="15869" width="13.85546875" style="2" customWidth="1"/>
    <col min="15870" max="15870" width="17.28515625" style="2" customWidth="1"/>
    <col min="15871" max="15871" width="22.5703125" style="2" customWidth="1"/>
    <col min="15872" max="15872" width="20.7109375" style="2" customWidth="1"/>
    <col min="15873" max="15873" width="10.85546875" style="2" customWidth="1"/>
    <col min="15874" max="15874" width="12" style="2" bestFit="1" customWidth="1"/>
    <col min="15875" max="15876" width="9.140625" style="2"/>
    <col min="15877" max="15877" width="10.85546875" style="2" bestFit="1" customWidth="1"/>
    <col min="15878" max="16120" width="9.140625" style="2"/>
    <col min="16121" max="16121" width="44.5703125" style="2" customWidth="1"/>
    <col min="16122" max="16122" width="17.85546875" style="2" customWidth="1"/>
    <col min="16123" max="16124" width="15.140625" style="2" customWidth="1"/>
    <col min="16125" max="16125" width="13.85546875" style="2" customWidth="1"/>
    <col min="16126" max="16126" width="17.28515625" style="2" customWidth="1"/>
    <col min="16127" max="16127" width="22.5703125" style="2" customWidth="1"/>
    <col min="16128" max="16128" width="20.7109375" style="2" customWidth="1"/>
    <col min="16129" max="16129" width="10.85546875" style="2" customWidth="1"/>
    <col min="16130" max="16130" width="12" style="2" bestFit="1" customWidth="1"/>
    <col min="16131" max="16132" width="9.140625" style="2"/>
    <col min="16133" max="16133" width="10.85546875" style="2" bestFit="1" customWidth="1"/>
    <col min="16134" max="16384" width="9.140625" style="2"/>
  </cols>
  <sheetData>
    <row r="1" spans="1:3" ht="15.75" hidden="1" customHeight="1" outlineLevel="1">
      <c r="A1" s="1"/>
    </row>
    <row r="2" spans="1:3" ht="15.75" hidden="1" customHeight="1" outlineLevel="1">
      <c r="A2" s="1"/>
    </row>
    <row r="3" spans="1:3" ht="15.75" hidden="1" customHeight="1" outlineLevel="1">
      <c r="A3" s="1"/>
    </row>
    <row r="4" spans="1:3" ht="15.75" hidden="1" customHeight="1" outlineLevel="1">
      <c r="A4" s="1"/>
    </row>
    <row r="5" spans="1:3" ht="52.5" customHeight="1" collapsed="1">
      <c r="A5" s="1"/>
      <c r="B5" s="1"/>
      <c r="C5" s="1"/>
    </row>
    <row r="6" spans="1:3" ht="15.75">
      <c r="A6" s="3" t="s">
        <v>0</v>
      </c>
      <c r="B6" s="3"/>
      <c r="C6" s="3"/>
    </row>
    <row r="7" spans="1:3" ht="24" customHeight="1" thickBot="1">
      <c r="A7" s="4" t="s">
        <v>1</v>
      </c>
      <c r="B7" s="4"/>
      <c r="C7" s="31"/>
    </row>
    <row r="8" spans="1:3" ht="12.75" customHeight="1">
      <c r="A8" s="6" t="s">
        <v>2</v>
      </c>
      <c r="B8" s="30" t="s">
        <v>3</v>
      </c>
      <c r="C8" s="32" t="s">
        <v>209</v>
      </c>
    </row>
    <row r="9" spans="1:3" ht="13.5" customHeight="1" thickBot="1">
      <c r="A9" s="7"/>
      <c r="B9" s="8" t="s">
        <v>4</v>
      </c>
      <c r="C9" s="33"/>
    </row>
    <row r="10" spans="1:3">
      <c r="A10" s="9"/>
      <c r="B10" s="10"/>
      <c r="C10" s="11"/>
    </row>
    <row r="11" spans="1:3" hidden="1" outlineLevel="1">
      <c r="A11" s="12" t="s">
        <v>5</v>
      </c>
      <c r="B11" s="13" t="e">
        <f>C11+#REF!+#REF!+#REF!</f>
        <v>#REF!</v>
      </c>
      <c r="C11" s="14"/>
    </row>
    <row r="12" spans="1:3" hidden="1" outlineLevel="1">
      <c r="A12" s="12" t="s">
        <v>6</v>
      </c>
      <c r="B12" s="15" t="e">
        <f>C12+#REF!+#REF!+#REF!</f>
        <v>#REF!</v>
      </c>
      <c r="C12" s="15"/>
    </row>
    <row r="13" spans="1:3" hidden="1" outlineLevel="1">
      <c r="A13" s="12" t="s">
        <v>7</v>
      </c>
      <c r="B13" s="16" t="e">
        <f>C13+#REF!+#REF!+#REF!</f>
        <v>#REF!</v>
      </c>
      <c r="C13" s="16">
        <f>[1]РасчПрибРеалВсего!C39</f>
        <v>0</v>
      </c>
    </row>
    <row r="14" spans="1:3" ht="13.5" hidden="1" customHeight="1" outlineLevel="1">
      <c r="A14" s="17"/>
      <c r="B14" s="18"/>
      <c r="C14" s="19"/>
    </row>
    <row r="15" spans="1:3" hidden="1" outlineLevel="1">
      <c r="A15" s="12"/>
      <c r="B15" s="16"/>
      <c r="C15" s="16"/>
    </row>
    <row r="16" spans="1:3" hidden="1" outlineLevel="1">
      <c r="A16" s="12"/>
      <c r="B16" s="20"/>
      <c r="C16" s="21"/>
    </row>
    <row r="17" spans="1:3" hidden="1" outlineLevel="1">
      <c r="A17" s="12"/>
      <c r="B17" s="20"/>
      <c r="C17" s="21"/>
    </row>
    <row r="18" spans="1:3" collapsed="1">
      <c r="A18" s="22"/>
      <c r="B18" s="20"/>
      <c r="C18" s="20"/>
    </row>
    <row r="19" spans="1:3" ht="12.75" customHeight="1">
      <c r="A19" s="27" t="s">
        <v>8</v>
      </c>
      <c r="B19" s="34">
        <f>SUM(C19:C19)</f>
        <v>149638068</v>
      </c>
      <c r="C19" s="34">
        <v>149638068</v>
      </c>
    </row>
    <row r="20" spans="1:3" ht="14.25">
      <c r="A20" s="27" t="s">
        <v>9</v>
      </c>
      <c r="B20" s="35">
        <f>SUM(C20:C20)</f>
        <v>36138698</v>
      </c>
      <c r="C20" s="34">
        <v>36138698</v>
      </c>
    </row>
    <row r="21" spans="1:3" ht="15">
      <c r="A21" s="36" t="s">
        <v>10</v>
      </c>
      <c r="B21" s="37">
        <f>SUM(C21:C21)</f>
        <v>808459</v>
      </c>
      <c r="C21" s="38">
        <v>808459</v>
      </c>
    </row>
    <row r="22" spans="1:3" ht="15">
      <c r="A22" s="36" t="s">
        <v>11</v>
      </c>
      <c r="B22" s="37">
        <f>SUM(C22:C22)</f>
        <v>1923250</v>
      </c>
      <c r="C22" s="38">
        <v>1923250</v>
      </c>
    </row>
    <row r="23" spans="1:3" ht="15">
      <c r="A23" s="36" t="s">
        <v>12</v>
      </c>
      <c r="B23" s="37">
        <f>SUM(C23:C23)</f>
        <v>639192</v>
      </c>
      <c r="C23" s="38">
        <v>639192</v>
      </c>
    </row>
    <row r="24" spans="1:3" ht="15">
      <c r="A24" s="36" t="s">
        <v>13</v>
      </c>
      <c r="B24" s="37">
        <f>SUM(C24:C24)</f>
        <v>15111996</v>
      </c>
      <c r="C24" s="38">
        <v>15111996</v>
      </c>
    </row>
    <row r="25" spans="1:3" ht="15">
      <c r="A25" s="36" t="s">
        <v>14</v>
      </c>
      <c r="B25" s="37">
        <f>SUM(C25:C25)</f>
        <v>1262334</v>
      </c>
      <c r="C25" s="38">
        <v>1262334</v>
      </c>
    </row>
    <row r="26" spans="1:3" ht="15">
      <c r="A26" s="36" t="s">
        <v>15</v>
      </c>
      <c r="B26" s="37">
        <f>SUM(C26:C26)</f>
        <v>7740710</v>
      </c>
      <c r="C26" s="38">
        <v>7740710</v>
      </c>
    </row>
    <row r="27" spans="1:3" ht="15">
      <c r="A27" s="36" t="s">
        <v>16</v>
      </c>
      <c r="B27" s="37">
        <f>SUM(C27:C27)</f>
        <v>8611384</v>
      </c>
      <c r="C27" s="38">
        <v>8611384</v>
      </c>
    </row>
    <row r="28" spans="1:3" ht="15">
      <c r="A28" s="36" t="s">
        <v>17</v>
      </c>
      <c r="B28" s="37">
        <f>SUM(C28:C28)</f>
        <v>41373</v>
      </c>
      <c r="C28" s="38">
        <v>41373</v>
      </c>
    </row>
    <row r="29" spans="1:3" ht="15" hidden="1" outlineLevel="1">
      <c r="A29" s="36" t="s">
        <v>18</v>
      </c>
      <c r="B29" s="37">
        <f>SUM(C29:C29)</f>
        <v>0</v>
      </c>
      <c r="C29" s="38">
        <v>0</v>
      </c>
    </row>
    <row r="30" spans="1:3" ht="15" hidden="1" outlineLevel="1">
      <c r="A30" s="39" t="s">
        <v>19</v>
      </c>
      <c r="B30" s="37">
        <f>SUM(C30:C30)</f>
        <v>0</v>
      </c>
      <c r="C30" s="38">
        <v>0</v>
      </c>
    </row>
    <row r="31" spans="1:3" ht="14.25" collapsed="1">
      <c r="A31" s="27" t="s">
        <v>20</v>
      </c>
      <c r="B31" s="40">
        <f>SUM(C31:C31)</f>
        <v>8779409</v>
      </c>
      <c r="C31" s="34">
        <v>8779409</v>
      </c>
    </row>
    <row r="32" spans="1:3" ht="15">
      <c r="A32" s="36" t="s">
        <v>213</v>
      </c>
      <c r="B32" s="37">
        <f>SUM(C32:C32)</f>
        <v>15832</v>
      </c>
      <c r="C32" s="41">
        <v>15832</v>
      </c>
    </row>
    <row r="33" spans="1:3" ht="15" hidden="1" outlineLevel="1">
      <c r="A33" s="36" t="s">
        <v>21</v>
      </c>
      <c r="B33" s="37">
        <f>SUM(C33:C33)</f>
        <v>0</v>
      </c>
      <c r="C33" s="38">
        <v>0</v>
      </c>
    </row>
    <row r="34" spans="1:3" ht="15" hidden="1" outlineLevel="1">
      <c r="A34" s="36" t="s">
        <v>22</v>
      </c>
      <c r="B34" s="37">
        <f>SUM(C34:C34)</f>
        <v>0</v>
      </c>
      <c r="C34" s="38">
        <v>0</v>
      </c>
    </row>
    <row r="35" spans="1:3" ht="15" hidden="1" outlineLevel="1">
      <c r="A35" s="36" t="s">
        <v>23</v>
      </c>
      <c r="B35" s="37">
        <f>SUM(C35:C35)</f>
        <v>0</v>
      </c>
      <c r="C35" s="38">
        <v>0</v>
      </c>
    </row>
    <row r="36" spans="1:3" ht="15" hidden="1" outlineLevel="1">
      <c r="A36" s="36" t="s">
        <v>24</v>
      </c>
      <c r="B36" s="37">
        <f>SUM(C36:C36)</f>
        <v>0</v>
      </c>
      <c r="C36" s="38">
        <v>0</v>
      </c>
    </row>
    <row r="37" spans="1:3" ht="15" hidden="1" outlineLevel="1">
      <c r="A37" s="36" t="s">
        <v>25</v>
      </c>
      <c r="B37" s="37">
        <f>SUM(C37:C37)</f>
        <v>0</v>
      </c>
      <c r="C37" s="38">
        <v>0</v>
      </c>
    </row>
    <row r="38" spans="1:3" ht="15" hidden="1" outlineLevel="1">
      <c r="A38" s="36" t="s">
        <v>26</v>
      </c>
      <c r="B38" s="37">
        <f>SUM(C38:C38)</f>
        <v>0</v>
      </c>
      <c r="C38" s="38">
        <v>0</v>
      </c>
    </row>
    <row r="39" spans="1:3" ht="15" hidden="1" outlineLevel="1">
      <c r="A39" s="36" t="s">
        <v>27</v>
      </c>
      <c r="B39" s="37">
        <f>SUM(C39:C39)</f>
        <v>0</v>
      </c>
      <c r="C39" s="38">
        <v>0</v>
      </c>
    </row>
    <row r="40" spans="1:3" ht="15" hidden="1" outlineLevel="1">
      <c r="A40" s="36" t="s">
        <v>28</v>
      </c>
      <c r="B40" s="37">
        <f>SUM(C40:C40)</f>
        <v>0</v>
      </c>
      <c r="C40" s="38">
        <v>0</v>
      </c>
    </row>
    <row r="41" spans="1:3" ht="15" hidden="1" outlineLevel="1">
      <c r="A41" s="36" t="s">
        <v>29</v>
      </c>
      <c r="B41" s="37">
        <f>SUM(C41:C41)</f>
        <v>0</v>
      </c>
      <c r="C41" s="38">
        <v>0</v>
      </c>
    </row>
    <row r="42" spans="1:3" ht="15" collapsed="1">
      <c r="A42" s="42" t="s">
        <v>30</v>
      </c>
      <c r="B42" s="37">
        <f>SUM(C42:C42)</f>
        <v>5500</v>
      </c>
      <c r="C42" s="38">
        <v>5500</v>
      </c>
    </row>
    <row r="43" spans="1:3" ht="15" hidden="1" outlineLevel="1">
      <c r="A43" s="36" t="s">
        <v>31</v>
      </c>
      <c r="B43" s="37">
        <f>SUM(C43:C43)</f>
        <v>0</v>
      </c>
      <c r="C43" s="38">
        <v>0</v>
      </c>
    </row>
    <row r="44" spans="1:3" ht="15" hidden="1" outlineLevel="1">
      <c r="A44" s="36" t="s">
        <v>32</v>
      </c>
      <c r="B44" s="37">
        <f>SUM(C44:C44)</f>
        <v>0</v>
      </c>
      <c r="C44" s="38">
        <v>0</v>
      </c>
    </row>
    <row r="45" spans="1:3" ht="12.75" hidden="1" customHeight="1" outlineLevel="1">
      <c r="A45" s="36" t="s">
        <v>33</v>
      </c>
      <c r="B45" s="37">
        <f>SUM(C45:C45)</f>
        <v>0</v>
      </c>
      <c r="C45" s="38">
        <v>0</v>
      </c>
    </row>
    <row r="46" spans="1:3" ht="15" hidden="1" outlineLevel="1">
      <c r="A46" s="36" t="s">
        <v>34</v>
      </c>
      <c r="B46" s="37">
        <f>SUM(C46:C46)</f>
        <v>0</v>
      </c>
      <c r="C46" s="38">
        <v>0</v>
      </c>
    </row>
    <row r="47" spans="1:3" ht="15" hidden="1" outlineLevel="1">
      <c r="A47" s="36" t="s">
        <v>35</v>
      </c>
      <c r="B47" s="37">
        <f>SUM(C47:C47)</f>
        <v>0</v>
      </c>
      <c r="C47" s="38">
        <v>0</v>
      </c>
    </row>
    <row r="48" spans="1:3" ht="15" hidden="1" outlineLevel="1">
      <c r="A48" s="36" t="s">
        <v>36</v>
      </c>
      <c r="B48" s="37">
        <f>SUM(C48:C48)</f>
        <v>0</v>
      </c>
      <c r="C48" s="38">
        <v>0</v>
      </c>
    </row>
    <row r="49" spans="1:3" ht="15" hidden="1" outlineLevel="1">
      <c r="A49" s="36" t="s">
        <v>37</v>
      </c>
      <c r="B49" s="37">
        <f>SUM(C49:C49)</f>
        <v>0</v>
      </c>
      <c r="C49" s="38">
        <v>0</v>
      </c>
    </row>
    <row r="50" spans="1:3" ht="15" collapsed="1">
      <c r="A50" s="43" t="s">
        <v>38</v>
      </c>
      <c r="B50" s="37">
        <f>SUM(C50:C50)</f>
        <v>10332</v>
      </c>
      <c r="C50" s="38">
        <v>10332</v>
      </c>
    </row>
    <row r="51" spans="1:3" ht="15" hidden="1" outlineLevel="1">
      <c r="A51" s="43" t="s">
        <v>39</v>
      </c>
      <c r="B51" s="37">
        <f>SUM(C51:C51)</f>
        <v>0</v>
      </c>
      <c r="C51" s="38">
        <v>0</v>
      </c>
    </row>
    <row r="52" spans="1:3" ht="15" hidden="1" outlineLevel="1">
      <c r="A52" s="43" t="s">
        <v>40</v>
      </c>
      <c r="B52" s="37">
        <f>SUM(C52:C52)</f>
        <v>0</v>
      </c>
      <c r="C52" s="38">
        <v>0</v>
      </c>
    </row>
    <row r="53" spans="1:3" ht="12.75" customHeight="1" collapsed="1">
      <c r="A53" s="36" t="s">
        <v>41</v>
      </c>
      <c r="B53" s="44">
        <f>SUM(C53:C53)</f>
        <v>8628800</v>
      </c>
      <c r="C53" s="38">
        <v>8628800</v>
      </c>
    </row>
    <row r="54" spans="1:3" ht="15">
      <c r="A54" s="36" t="s">
        <v>42</v>
      </c>
      <c r="B54" s="37">
        <f>SUM(C54:C54)</f>
        <v>134777</v>
      </c>
      <c r="C54" s="38">
        <v>134777</v>
      </c>
    </row>
    <row r="55" spans="1:3" ht="15">
      <c r="A55" s="45" t="s">
        <v>43</v>
      </c>
      <c r="B55" s="46">
        <f>SUM(C55:C55)</f>
        <v>691771</v>
      </c>
      <c r="C55" s="47">
        <v>691771</v>
      </c>
    </row>
    <row r="56" spans="1:3" ht="15">
      <c r="A56" s="27" t="s">
        <v>44</v>
      </c>
      <c r="B56" s="37">
        <f>SUM(C56:C56)</f>
        <v>80042924</v>
      </c>
      <c r="C56" s="47">
        <v>80042924</v>
      </c>
    </row>
    <row r="57" spans="1:3" ht="15">
      <c r="A57" s="36" t="s">
        <v>45</v>
      </c>
      <c r="B57" s="44">
        <f>SUM(C57:C57)</f>
        <v>79686338</v>
      </c>
      <c r="C57" s="46">
        <v>79686338</v>
      </c>
    </row>
    <row r="58" spans="1:3" ht="15">
      <c r="A58" s="36" t="s">
        <v>46</v>
      </c>
      <c r="B58" s="37">
        <f>SUM(C58:C58)</f>
        <v>356586</v>
      </c>
      <c r="C58" s="38">
        <v>356586</v>
      </c>
    </row>
    <row r="59" spans="1:3" ht="12.75" customHeight="1">
      <c r="A59" s="45" t="s">
        <v>47</v>
      </c>
      <c r="B59" s="35">
        <f>SUM(C59:C59)</f>
        <v>23985266</v>
      </c>
      <c r="C59" s="47">
        <v>23985266</v>
      </c>
    </row>
    <row r="60" spans="1:3" ht="12.75" customHeight="1">
      <c r="A60" s="48" t="s">
        <v>48</v>
      </c>
      <c r="B60" s="37">
        <f>SUM(C60:C60)</f>
        <v>23985266</v>
      </c>
      <c r="C60" s="38">
        <v>23985266</v>
      </c>
    </row>
    <row r="61" spans="1:3" ht="12.75" hidden="1" customHeight="1" outlineLevel="1">
      <c r="A61" s="48" t="s">
        <v>49</v>
      </c>
      <c r="B61" s="37">
        <f>SUM(C61:C61)</f>
        <v>0</v>
      </c>
      <c r="C61" s="38">
        <v>0</v>
      </c>
    </row>
    <row r="62" spans="1:3" ht="12.75" hidden="1" customHeight="1" outlineLevel="1">
      <c r="A62" s="48" t="s">
        <v>50</v>
      </c>
      <c r="B62" s="37">
        <f>SUM(C62:C62)</f>
        <v>0</v>
      </c>
      <c r="C62" s="38">
        <v>0</v>
      </c>
    </row>
    <row r="63" spans="1:3" ht="14.25" collapsed="1">
      <c r="A63" s="45" t="s">
        <v>51</v>
      </c>
      <c r="B63" s="49">
        <f>SUM(C63:C63)</f>
        <v>77185569</v>
      </c>
      <c r="C63" s="47">
        <v>77185569</v>
      </c>
    </row>
    <row r="64" spans="1:3" ht="14.25">
      <c r="A64" s="45" t="s">
        <v>52</v>
      </c>
      <c r="B64" s="49">
        <f>SUM(C64:C64)</f>
        <v>9262267</v>
      </c>
      <c r="C64" s="47">
        <v>9262267</v>
      </c>
    </row>
    <row r="65" spans="1:3" ht="14.25">
      <c r="A65" s="45" t="s">
        <v>53</v>
      </c>
      <c r="B65" s="49">
        <f>SUM(C65:C65)</f>
        <v>36327335</v>
      </c>
      <c r="C65" s="47">
        <v>36327335</v>
      </c>
    </row>
    <row r="66" spans="1:3" ht="14.25">
      <c r="A66" s="45" t="s">
        <v>54</v>
      </c>
      <c r="B66" s="34">
        <f>SUM(C66:C66)</f>
        <v>578</v>
      </c>
      <c r="C66" s="47">
        <v>578</v>
      </c>
    </row>
    <row r="67" spans="1:3" ht="14.25">
      <c r="A67" s="45" t="s">
        <v>55</v>
      </c>
      <c r="B67" s="49">
        <f>SUM(C67:C67)</f>
        <v>8532980</v>
      </c>
      <c r="C67" s="40">
        <v>8532980</v>
      </c>
    </row>
    <row r="68" spans="1:3" ht="14.25" hidden="1" outlineLevel="1">
      <c r="A68" s="45" t="s">
        <v>56</v>
      </c>
      <c r="B68" s="34">
        <f>SUM(C68:C68)</f>
        <v>2962207</v>
      </c>
      <c r="C68" s="34">
        <v>2962207</v>
      </c>
    </row>
    <row r="69" spans="1:3" ht="15" hidden="1" outlineLevel="1">
      <c r="A69" s="36" t="s">
        <v>57</v>
      </c>
      <c r="B69" s="37">
        <f>SUM(C69:C69)</f>
        <v>0</v>
      </c>
      <c r="C69" s="38">
        <v>0</v>
      </c>
    </row>
    <row r="70" spans="1:3" ht="30" hidden="1" outlineLevel="1">
      <c r="A70" s="36" t="s">
        <v>58</v>
      </c>
      <c r="B70" s="37">
        <f>SUM(C70:C70)</f>
        <v>0</v>
      </c>
      <c r="C70" s="38">
        <v>0</v>
      </c>
    </row>
    <row r="71" spans="1:3" ht="15" collapsed="1">
      <c r="A71" s="36" t="s">
        <v>59</v>
      </c>
      <c r="B71" s="37">
        <f>SUM(C71:C71)</f>
        <v>1260590</v>
      </c>
      <c r="C71" s="38">
        <v>1260590</v>
      </c>
    </row>
    <row r="72" spans="1:3" ht="15">
      <c r="A72" s="36" t="s">
        <v>60</v>
      </c>
      <c r="B72" s="37">
        <f>SUM(C72:C72)</f>
        <v>612051</v>
      </c>
      <c r="C72" s="38">
        <v>612051</v>
      </c>
    </row>
    <row r="73" spans="1:3" ht="15">
      <c r="A73" s="36" t="s">
        <v>61</v>
      </c>
      <c r="B73" s="37">
        <f>SUM(C73:C73)</f>
        <v>878651</v>
      </c>
      <c r="C73" s="38">
        <v>878651</v>
      </c>
    </row>
    <row r="74" spans="1:3" ht="15">
      <c r="A74" s="36" t="s">
        <v>62</v>
      </c>
      <c r="B74" s="37">
        <f>SUM(C74:C74)</f>
        <v>95985</v>
      </c>
      <c r="C74" s="38">
        <v>95985</v>
      </c>
    </row>
    <row r="75" spans="1:3" ht="15" hidden="1" outlineLevel="1">
      <c r="A75" s="36" t="s">
        <v>63</v>
      </c>
      <c r="B75" s="37">
        <f>SUM(C75:C75)</f>
        <v>0</v>
      </c>
      <c r="C75" s="38">
        <v>0</v>
      </c>
    </row>
    <row r="76" spans="1:3" ht="12.75" customHeight="1" collapsed="1">
      <c r="A76" s="36" t="s">
        <v>64</v>
      </c>
      <c r="B76" s="37">
        <f>SUM(C76:C76)</f>
        <v>11382</v>
      </c>
      <c r="C76" s="38">
        <v>11382</v>
      </c>
    </row>
    <row r="77" spans="1:3" ht="12.75" customHeight="1">
      <c r="A77" s="36" t="s">
        <v>65</v>
      </c>
      <c r="B77" s="37">
        <f>SUM(C77:C77)</f>
        <v>103548</v>
      </c>
      <c r="C77" s="38">
        <v>103548</v>
      </c>
    </row>
    <row r="78" spans="1:3" ht="12.75" hidden="1" customHeight="1" outlineLevel="1">
      <c r="A78" s="36" t="s">
        <v>66</v>
      </c>
      <c r="B78" s="37">
        <f>SUM(C78:C78)</f>
        <v>0</v>
      </c>
      <c r="C78" s="38">
        <v>0</v>
      </c>
    </row>
    <row r="79" spans="1:3" ht="12.75" hidden="1" customHeight="1" outlineLevel="1">
      <c r="A79" s="48" t="s">
        <v>67</v>
      </c>
      <c r="B79" s="37">
        <f>SUM(C79:C79)</f>
        <v>0</v>
      </c>
      <c r="C79" s="50">
        <v>0</v>
      </c>
    </row>
    <row r="80" spans="1:3" ht="15" hidden="1" outlineLevel="1">
      <c r="A80" s="48" t="s">
        <v>68</v>
      </c>
      <c r="B80" s="37">
        <f>SUM(C80:C80)</f>
        <v>0</v>
      </c>
      <c r="C80" s="38">
        <v>0</v>
      </c>
    </row>
    <row r="81" spans="1:3" ht="15" hidden="1" outlineLevel="1">
      <c r="A81" s="48" t="s">
        <v>69</v>
      </c>
      <c r="B81" s="37">
        <f>SUM(C81:C81)</f>
        <v>0</v>
      </c>
      <c r="C81" s="38">
        <v>0</v>
      </c>
    </row>
    <row r="82" spans="1:3" ht="15" hidden="1" outlineLevel="1">
      <c r="A82" s="48" t="s">
        <v>70</v>
      </c>
      <c r="B82" s="37">
        <f>SUM(C82:C82)</f>
        <v>0</v>
      </c>
      <c r="C82" s="38">
        <v>0</v>
      </c>
    </row>
    <row r="83" spans="1:3" ht="15" hidden="1" outlineLevel="1">
      <c r="A83" s="48" t="s">
        <v>71</v>
      </c>
      <c r="B83" s="37">
        <f>SUM(C83:C83)</f>
        <v>0</v>
      </c>
      <c r="C83" s="38">
        <v>0</v>
      </c>
    </row>
    <row r="84" spans="1:3" ht="15" hidden="1" outlineLevel="1">
      <c r="A84" s="48" t="s">
        <v>72</v>
      </c>
      <c r="B84" s="37">
        <f>SUM(C84:C84)</f>
        <v>0</v>
      </c>
      <c r="C84" s="38">
        <v>0</v>
      </c>
    </row>
    <row r="85" spans="1:3" ht="15" hidden="1" outlineLevel="1">
      <c r="A85" s="48" t="s">
        <v>73</v>
      </c>
      <c r="B85" s="37">
        <f>SUM(C85:C85)</f>
        <v>0</v>
      </c>
      <c r="C85" s="38">
        <v>0</v>
      </c>
    </row>
    <row r="86" spans="1:3" ht="15" hidden="1" outlineLevel="1">
      <c r="A86" s="48" t="s">
        <v>74</v>
      </c>
      <c r="B86" s="37">
        <f>SUM(C86:C86)</f>
        <v>0</v>
      </c>
      <c r="C86" s="38">
        <v>0</v>
      </c>
    </row>
    <row r="87" spans="1:3" ht="15" hidden="1" outlineLevel="1">
      <c r="A87" s="48" t="s">
        <v>75</v>
      </c>
      <c r="B87" s="37">
        <f>SUM(C87:C87)</f>
        <v>0</v>
      </c>
      <c r="C87" s="38">
        <v>0</v>
      </c>
    </row>
    <row r="88" spans="1:3" ht="15" hidden="1" outlineLevel="1">
      <c r="A88" s="48" t="s">
        <v>76</v>
      </c>
      <c r="B88" s="37">
        <f>SUM(C88:C88)</f>
        <v>0</v>
      </c>
      <c r="C88" s="38">
        <v>0</v>
      </c>
    </row>
    <row r="89" spans="1:3" ht="15" hidden="1" outlineLevel="1">
      <c r="A89" s="48" t="s">
        <v>77</v>
      </c>
      <c r="B89" s="37">
        <f>SUM(C89:C89)</f>
        <v>0</v>
      </c>
      <c r="C89" s="38">
        <v>0</v>
      </c>
    </row>
    <row r="90" spans="1:3" ht="14.25" hidden="1" outlineLevel="1">
      <c r="A90" s="45" t="s">
        <v>78</v>
      </c>
      <c r="B90" s="34">
        <f>SUM(C90:C90)</f>
        <v>5570773</v>
      </c>
      <c r="C90" s="34">
        <v>5570773</v>
      </c>
    </row>
    <row r="91" spans="1:3" ht="15" collapsed="1">
      <c r="A91" s="48" t="s">
        <v>79</v>
      </c>
      <c r="B91" s="37">
        <f>SUM(C91:C91)</f>
        <v>1915553</v>
      </c>
      <c r="C91" s="38">
        <v>1915553</v>
      </c>
    </row>
    <row r="92" spans="1:3" ht="15">
      <c r="A92" s="36" t="s">
        <v>80</v>
      </c>
      <c r="B92" s="37">
        <f>SUM(C92:C92)</f>
        <v>3000</v>
      </c>
      <c r="C92" s="38">
        <v>3000</v>
      </c>
    </row>
    <row r="93" spans="1:3" ht="15">
      <c r="A93" s="36" t="s">
        <v>81</v>
      </c>
      <c r="B93" s="37">
        <f>SUM(C93:C93)</f>
        <v>986245.5</v>
      </c>
      <c r="C93" s="38">
        <v>986245.5</v>
      </c>
    </row>
    <row r="94" spans="1:3" ht="15" outlineLevel="1">
      <c r="A94" s="36" t="s">
        <v>82</v>
      </c>
      <c r="B94" s="37">
        <f>SUM(C94:C94)</f>
        <v>90425</v>
      </c>
      <c r="C94" s="38">
        <v>90425</v>
      </c>
    </row>
    <row r="95" spans="1:3" ht="15">
      <c r="A95" s="36" t="s">
        <v>83</v>
      </c>
      <c r="B95" s="37">
        <f>SUM(C95:C95)</f>
        <v>440077</v>
      </c>
      <c r="C95" s="38">
        <v>440077</v>
      </c>
    </row>
    <row r="96" spans="1:3" ht="15">
      <c r="A96" s="36" t="s">
        <v>84</v>
      </c>
      <c r="B96" s="37">
        <f>SUM(C96:C96)</f>
        <v>385050.5</v>
      </c>
      <c r="C96" s="38">
        <v>385050.5</v>
      </c>
    </row>
    <row r="97" spans="1:3" ht="15">
      <c r="A97" s="36" t="s">
        <v>85</v>
      </c>
      <c r="B97" s="37">
        <f>SUM(C97:C97)</f>
        <v>44535</v>
      </c>
      <c r="C97" s="38">
        <v>44535</v>
      </c>
    </row>
    <row r="98" spans="1:3" ht="15">
      <c r="A98" s="36" t="s">
        <v>86</v>
      </c>
      <c r="B98" s="37">
        <f>SUM(C98:C98)</f>
        <v>21343</v>
      </c>
      <c r="C98" s="38">
        <v>21343</v>
      </c>
    </row>
    <row r="99" spans="1:3" ht="15" hidden="1" customHeight="1" outlineLevel="1">
      <c r="A99" s="36" t="s">
        <v>87</v>
      </c>
      <c r="B99" s="37">
        <f>SUM(C99:C99)</f>
        <v>0</v>
      </c>
      <c r="C99" s="38">
        <v>0</v>
      </c>
    </row>
    <row r="100" spans="1:3" ht="15" hidden="1" outlineLevel="1">
      <c r="A100" s="36" t="s">
        <v>88</v>
      </c>
      <c r="B100" s="37">
        <f>SUM(C100:C100)</f>
        <v>0</v>
      </c>
      <c r="C100" s="38">
        <v>0</v>
      </c>
    </row>
    <row r="101" spans="1:3" ht="15" hidden="1" outlineLevel="1">
      <c r="A101" s="36" t="s">
        <v>89</v>
      </c>
      <c r="B101" s="37">
        <f>SUM(C101:C101)</f>
        <v>0</v>
      </c>
      <c r="C101" s="38">
        <v>0</v>
      </c>
    </row>
    <row r="102" spans="1:3" ht="15" collapsed="1">
      <c r="A102" s="36" t="s">
        <v>90</v>
      </c>
      <c r="B102" s="37">
        <f>SUM(C102:C102)</f>
        <v>85176</v>
      </c>
      <c r="C102" s="38">
        <v>85176</v>
      </c>
    </row>
    <row r="103" spans="1:3" ht="15">
      <c r="A103" s="36" t="s">
        <v>91</v>
      </c>
      <c r="B103" s="37">
        <f>SUM(C103:C103)</f>
        <v>1599368</v>
      </c>
      <c r="C103" s="38">
        <v>1599368</v>
      </c>
    </row>
    <row r="104" spans="1:3" ht="24.75" hidden="1" customHeight="1" outlineLevel="1">
      <c r="A104" s="36" t="s">
        <v>92</v>
      </c>
      <c r="B104" s="37">
        <f>SUM(C104:C104)</f>
        <v>0</v>
      </c>
      <c r="C104" s="38">
        <v>0</v>
      </c>
    </row>
    <row r="105" spans="1:3" ht="15" hidden="1" outlineLevel="1">
      <c r="A105" s="36" t="s">
        <v>93</v>
      </c>
      <c r="B105" s="37">
        <f>SUM(C105:C105)</f>
        <v>0</v>
      </c>
      <c r="C105" s="38">
        <v>0</v>
      </c>
    </row>
    <row r="106" spans="1:3" ht="15" hidden="1" outlineLevel="1">
      <c r="A106" s="36" t="s">
        <v>94</v>
      </c>
      <c r="B106" s="37">
        <f>SUM(C106:C106)</f>
        <v>0</v>
      </c>
      <c r="C106" s="38">
        <v>0</v>
      </c>
    </row>
    <row r="107" spans="1:3" ht="15" hidden="1" outlineLevel="1">
      <c r="A107" s="36" t="s">
        <v>95</v>
      </c>
      <c r="B107" s="37">
        <f>SUM(C107:C107)</f>
        <v>0</v>
      </c>
      <c r="C107" s="38">
        <v>0</v>
      </c>
    </row>
    <row r="108" spans="1:3" ht="15" hidden="1" outlineLevel="1">
      <c r="A108" s="36" t="s">
        <v>96</v>
      </c>
      <c r="B108" s="37">
        <f>SUM(C108:C108)</f>
        <v>0</v>
      </c>
      <c r="C108" s="38">
        <v>0</v>
      </c>
    </row>
    <row r="109" spans="1:3" ht="15" hidden="1" outlineLevel="1">
      <c r="A109" s="51" t="s">
        <v>97</v>
      </c>
      <c r="B109" s="37">
        <f>SUM(C109:C109)</f>
        <v>0</v>
      </c>
      <c r="C109" s="52">
        <v>0</v>
      </c>
    </row>
    <row r="110" spans="1:3" ht="15" hidden="1" outlineLevel="1">
      <c r="A110" s="36" t="s">
        <v>98</v>
      </c>
      <c r="B110" s="37">
        <f>SUM(C110:C110)</f>
        <v>0</v>
      </c>
      <c r="C110" s="38">
        <v>0</v>
      </c>
    </row>
    <row r="111" spans="1:3" ht="15" hidden="1" outlineLevel="1">
      <c r="A111" s="36" t="s">
        <v>99</v>
      </c>
      <c r="B111" s="37">
        <f>SUM(C111:C111)</f>
        <v>0</v>
      </c>
      <c r="C111" s="38">
        <v>0</v>
      </c>
    </row>
    <row r="112" spans="1:3" ht="12.75" customHeight="1" collapsed="1" thickBot="1">
      <c r="A112" s="53"/>
      <c r="B112" s="54"/>
      <c r="C112" s="54"/>
    </row>
    <row r="113" spans="1:3" ht="15" thickBot="1">
      <c r="A113" s="24" t="s">
        <v>100</v>
      </c>
      <c r="B113" s="55">
        <f>SUM(C113:C113)</f>
        <v>280946797</v>
      </c>
      <c r="C113" s="55">
        <v>280946797</v>
      </c>
    </row>
    <row r="114" spans="1:3" ht="15" hidden="1" outlineLevel="1" thickBot="1">
      <c r="A114" s="25" t="s">
        <v>101</v>
      </c>
      <c r="B114" s="56">
        <f>SUM(C114:C114)</f>
        <v>280590211</v>
      </c>
      <c r="C114" s="56">
        <v>280590211</v>
      </c>
    </row>
    <row r="115" spans="1:3" ht="23.25" hidden="1" customHeight="1" outlineLevel="1" thickBot="1">
      <c r="A115" s="25" t="s">
        <v>102</v>
      </c>
      <c r="B115" s="57">
        <f>SUM(C115:C115)</f>
        <v>280946797</v>
      </c>
      <c r="C115" s="58">
        <v>280946797</v>
      </c>
    </row>
    <row r="116" spans="1:3" ht="14.25" hidden="1" outlineLevel="1">
      <c r="A116" s="26" t="s">
        <v>103</v>
      </c>
      <c r="B116" s="59">
        <f>SUM(C116:C116)</f>
        <v>240642026</v>
      </c>
      <c r="C116" s="59">
        <v>240642026</v>
      </c>
    </row>
    <row r="117" spans="1:3" ht="11.25" customHeight="1" collapsed="1">
      <c r="A117" s="60"/>
      <c r="B117" s="61"/>
      <c r="C117" s="62"/>
    </row>
    <row r="118" spans="1:3" ht="12.75" customHeight="1">
      <c r="A118" s="27" t="s">
        <v>104</v>
      </c>
      <c r="B118" s="34">
        <f>SUM(C118:C118)</f>
        <v>51458974.700000003</v>
      </c>
      <c r="C118" s="63">
        <v>51458974.700000003</v>
      </c>
    </row>
    <row r="119" spans="1:3" ht="14.25">
      <c r="A119" s="27" t="s">
        <v>105</v>
      </c>
      <c r="B119" s="34">
        <f>SUM(C119:C119)</f>
        <v>1756159.96</v>
      </c>
      <c r="C119" s="47">
        <v>1756159.96</v>
      </c>
    </row>
    <row r="120" spans="1:3" ht="15">
      <c r="A120" s="36" t="s">
        <v>106</v>
      </c>
      <c r="B120" s="37">
        <f>SUM(C120:C120)</f>
        <v>1667239.96</v>
      </c>
      <c r="C120" s="38">
        <v>1667239.96</v>
      </c>
    </row>
    <row r="121" spans="1:3" ht="15" hidden="1" outlineLevel="1">
      <c r="A121" s="36" t="s">
        <v>107</v>
      </c>
      <c r="B121" s="37">
        <f>SUM(C121:C121)</f>
        <v>0</v>
      </c>
      <c r="C121" s="38">
        <v>0</v>
      </c>
    </row>
    <row r="122" spans="1:3" ht="15" hidden="1" outlineLevel="1">
      <c r="A122" s="36" t="s">
        <v>108</v>
      </c>
      <c r="B122" s="37">
        <f>SUM(C122:C122)</f>
        <v>0</v>
      </c>
      <c r="C122" s="38">
        <v>0</v>
      </c>
    </row>
    <row r="123" spans="1:3" ht="21.75" hidden="1" customHeight="1" outlineLevel="1">
      <c r="A123" s="36" t="s">
        <v>109</v>
      </c>
      <c r="B123" s="37">
        <f>SUM(C123:C123)</f>
        <v>0</v>
      </c>
      <c r="C123" s="38">
        <v>0</v>
      </c>
    </row>
    <row r="124" spans="1:3" ht="12.75" customHeight="1" collapsed="1">
      <c r="A124" s="36" t="s">
        <v>110</v>
      </c>
      <c r="B124" s="37">
        <f>SUM(C124:C124)</f>
        <v>88920</v>
      </c>
      <c r="C124" s="38">
        <v>88920</v>
      </c>
    </row>
    <row r="125" spans="1:3" ht="12.75" hidden="1" customHeight="1" outlineLevel="1">
      <c r="A125" s="36" t="s">
        <v>111</v>
      </c>
      <c r="B125" s="37">
        <f>SUM(C125:C125)</f>
        <v>0</v>
      </c>
      <c r="C125" s="38">
        <v>0</v>
      </c>
    </row>
    <row r="126" spans="1:3" ht="12.75" hidden="1" customHeight="1" outlineLevel="1">
      <c r="A126" s="36" t="s">
        <v>112</v>
      </c>
      <c r="B126" s="37">
        <f>SUM(C126:C126)</f>
        <v>0</v>
      </c>
      <c r="C126" s="38">
        <v>0</v>
      </c>
    </row>
    <row r="127" spans="1:3" ht="12.75" hidden="1" customHeight="1" outlineLevel="1">
      <c r="A127" s="36" t="s">
        <v>113</v>
      </c>
      <c r="B127" s="37">
        <f>SUM(C127:C127)</f>
        <v>0</v>
      </c>
      <c r="C127" s="38">
        <v>0</v>
      </c>
    </row>
    <row r="128" spans="1:3" ht="12.75" customHeight="1" collapsed="1">
      <c r="A128" s="36" t="s">
        <v>114</v>
      </c>
      <c r="B128" s="37">
        <f>SUM(C128:C128)</f>
        <v>15000</v>
      </c>
      <c r="C128" s="38">
        <v>15000</v>
      </c>
    </row>
    <row r="129" spans="1:5" ht="12.75" customHeight="1">
      <c r="A129" s="36" t="s">
        <v>115</v>
      </c>
      <c r="B129" s="37">
        <f>SUM(C129:C129)</f>
        <v>30000</v>
      </c>
      <c r="C129" s="38">
        <v>30000</v>
      </c>
    </row>
    <row r="130" spans="1:5" ht="12.75" customHeight="1">
      <c r="A130" s="36" t="s">
        <v>116</v>
      </c>
      <c r="B130" s="37">
        <f>SUM(C130:C130)</f>
        <v>43920</v>
      </c>
      <c r="C130" s="38">
        <v>43920</v>
      </c>
    </row>
    <row r="131" spans="1:5" ht="12.75" hidden="1" customHeight="1" outlineLevel="1">
      <c r="A131" s="36" t="s">
        <v>117</v>
      </c>
      <c r="B131" s="37">
        <f>SUM(C131:C131)</f>
        <v>0</v>
      </c>
      <c r="C131" s="38">
        <v>0</v>
      </c>
    </row>
    <row r="132" spans="1:5" ht="12.75" hidden="1" customHeight="1" outlineLevel="1">
      <c r="A132" s="36" t="s">
        <v>118</v>
      </c>
      <c r="B132" s="37">
        <f>SUM(C132:C132)</f>
        <v>0</v>
      </c>
      <c r="C132" s="38">
        <v>0</v>
      </c>
    </row>
    <row r="133" spans="1:5" ht="12.75" hidden="1" customHeight="1" outlineLevel="1">
      <c r="A133" s="36" t="s">
        <v>119</v>
      </c>
      <c r="B133" s="37">
        <f>SUM(C133:C133)</f>
        <v>0</v>
      </c>
      <c r="C133" s="38">
        <v>0</v>
      </c>
    </row>
    <row r="134" spans="1:5" ht="12.75" hidden="1" customHeight="1" outlineLevel="1">
      <c r="A134" s="36" t="s">
        <v>120</v>
      </c>
      <c r="B134" s="37">
        <f>SUM(C134:C134)</f>
        <v>0</v>
      </c>
      <c r="C134" s="38">
        <v>0</v>
      </c>
    </row>
    <row r="135" spans="1:5" ht="12.75" hidden="1" customHeight="1" outlineLevel="1">
      <c r="A135" s="36" t="s">
        <v>121</v>
      </c>
      <c r="B135" s="37">
        <f>SUM(C135:C135)</f>
        <v>0</v>
      </c>
      <c r="C135" s="38">
        <v>0</v>
      </c>
    </row>
    <row r="136" spans="1:5" ht="12.75" customHeight="1" collapsed="1">
      <c r="A136" s="27" t="s">
        <v>122</v>
      </c>
      <c r="B136" s="34">
        <f>SUM(C136:C136)</f>
        <v>17675558.740000002</v>
      </c>
      <c r="C136" s="64">
        <v>17675558.740000002</v>
      </c>
      <c r="E136" s="5"/>
    </row>
    <row r="137" spans="1:5" ht="12.75" customHeight="1">
      <c r="A137" s="36" t="s">
        <v>123</v>
      </c>
      <c r="B137" s="37">
        <f>SUM(C137:C137)</f>
        <v>3901586</v>
      </c>
      <c r="C137" s="46">
        <v>3901586</v>
      </c>
    </row>
    <row r="138" spans="1:5" ht="15">
      <c r="A138" s="36" t="s">
        <v>124</v>
      </c>
      <c r="B138" s="37">
        <f>SUM(C138:C138)</f>
        <v>468190</v>
      </c>
      <c r="C138" s="38">
        <v>468190</v>
      </c>
    </row>
    <row r="139" spans="1:5" ht="12.75" customHeight="1">
      <c r="A139" s="36" t="s">
        <v>125</v>
      </c>
      <c r="B139" s="44">
        <f>SUM(C139:C139)</f>
        <v>4591027.24</v>
      </c>
      <c r="C139" s="38">
        <v>4591027.24</v>
      </c>
    </row>
    <row r="140" spans="1:5" ht="12.75" customHeight="1">
      <c r="A140" s="36" t="s">
        <v>126</v>
      </c>
      <c r="B140" s="37">
        <f>SUM(C140:C140)</f>
        <v>943084</v>
      </c>
      <c r="C140" s="38">
        <v>943084</v>
      </c>
    </row>
    <row r="141" spans="1:5" ht="12.75" hidden="1" customHeight="1" outlineLevel="1">
      <c r="A141" s="27" t="s">
        <v>127</v>
      </c>
      <c r="B141" s="34">
        <f>SUM(C141:C141)</f>
        <v>38849</v>
      </c>
      <c r="C141" s="47">
        <v>38849</v>
      </c>
    </row>
    <row r="142" spans="1:5" ht="12.75" hidden="1" customHeight="1" outlineLevel="1">
      <c r="A142" s="36" t="s">
        <v>128</v>
      </c>
      <c r="B142" s="37">
        <f>SUM(C142:C142)</f>
        <v>0</v>
      </c>
      <c r="C142" s="38">
        <v>0</v>
      </c>
    </row>
    <row r="143" spans="1:5" ht="12.75" hidden="1" customHeight="1" outlineLevel="1">
      <c r="A143" s="36" t="s">
        <v>129</v>
      </c>
      <c r="B143" s="37">
        <f>SUM(C143:C143)</f>
        <v>0</v>
      </c>
      <c r="C143" s="38">
        <v>0</v>
      </c>
    </row>
    <row r="144" spans="1:5" ht="12.75" hidden="1" customHeight="1" outlineLevel="1">
      <c r="A144" s="36" t="s">
        <v>130</v>
      </c>
      <c r="B144" s="37">
        <f>SUM(C144:C144)</f>
        <v>0</v>
      </c>
      <c r="C144" s="38">
        <v>0</v>
      </c>
    </row>
    <row r="145" spans="1:3" ht="12.75" hidden="1" customHeight="1" outlineLevel="1">
      <c r="A145" s="36" t="s">
        <v>131</v>
      </c>
      <c r="B145" s="37">
        <f>SUM(C145:C145)</f>
        <v>38849</v>
      </c>
      <c r="C145" s="38">
        <v>38849</v>
      </c>
    </row>
    <row r="146" spans="1:3" ht="15" collapsed="1">
      <c r="A146" s="36" t="s">
        <v>132</v>
      </c>
      <c r="B146" s="44">
        <f>SUM(C146:C146)</f>
        <v>72883</v>
      </c>
      <c r="C146" s="46">
        <v>72883</v>
      </c>
    </row>
    <row r="147" spans="1:3" ht="12.75" customHeight="1">
      <c r="A147" s="36" t="s">
        <v>133</v>
      </c>
      <c r="B147" s="44">
        <f>SUM(C147:C147)</f>
        <v>1381193</v>
      </c>
      <c r="C147" s="38">
        <v>1381193</v>
      </c>
    </row>
    <row r="148" spans="1:3" ht="15">
      <c r="A148" s="36" t="s">
        <v>134</v>
      </c>
      <c r="B148" s="44">
        <f>SUM(C148:C148)</f>
        <v>49250</v>
      </c>
      <c r="C148" s="38">
        <v>49250</v>
      </c>
    </row>
    <row r="149" spans="1:3" ht="14.25" hidden="1" customHeight="1" outlineLevel="1">
      <c r="A149" s="36" t="s">
        <v>135</v>
      </c>
      <c r="B149" s="37">
        <f>SUM(C149:C149)</f>
        <v>0</v>
      </c>
      <c r="C149" s="38">
        <v>0</v>
      </c>
    </row>
    <row r="150" spans="1:3" ht="12.75" customHeight="1" collapsed="1">
      <c r="A150" s="36" t="s">
        <v>136</v>
      </c>
      <c r="B150" s="37">
        <f>SUM(C150:C150)</f>
        <v>32000</v>
      </c>
      <c r="C150" s="38">
        <v>32000</v>
      </c>
    </row>
    <row r="151" spans="1:3" ht="15">
      <c r="A151" s="36" t="s">
        <v>137</v>
      </c>
      <c r="B151" s="37">
        <f>SUM(C151:C151)</f>
        <v>17250</v>
      </c>
      <c r="C151" s="38">
        <v>17250</v>
      </c>
    </row>
    <row r="152" spans="1:3" ht="12.75" customHeight="1">
      <c r="A152" s="36" t="s">
        <v>138</v>
      </c>
      <c r="B152" s="44">
        <f>SUM(C152:C152)</f>
        <v>18172</v>
      </c>
      <c r="C152" s="38">
        <v>18172</v>
      </c>
    </row>
    <row r="153" spans="1:3" ht="12.75" hidden="1" customHeight="1" outlineLevel="1">
      <c r="A153" s="36" t="s">
        <v>139</v>
      </c>
      <c r="B153" s="37">
        <f>SUM(C153:C153)</f>
        <v>0</v>
      </c>
      <c r="C153" s="38">
        <v>0</v>
      </c>
    </row>
    <row r="154" spans="1:3" ht="12.75" customHeight="1" collapsed="1">
      <c r="A154" s="36" t="s">
        <v>140</v>
      </c>
      <c r="B154" s="44">
        <f>SUM(C154:C154)</f>
        <v>1295237</v>
      </c>
      <c r="C154" s="38">
        <v>1295237</v>
      </c>
    </row>
    <row r="155" spans="1:3" ht="12.75" customHeight="1">
      <c r="A155" s="36" t="s">
        <v>141</v>
      </c>
      <c r="B155" s="37">
        <f>SUM(C155:C155)</f>
        <v>412739</v>
      </c>
      <c r="C155" s="38">
        <v>412739</v>
      </c>
    </row>
    <row r="156" spans="1:3" ht="15">
      <c r="A156" s="36" t="s">
        <v>142</v>
      </c>
      <c r="B156" s="37">
        <f>SUM(C156:C156)</f>
        <v>49529</v>
      </c>
      <c r="C156" s="38">
        <v>49529</v>
      </c>
    </row>
    <row r="157" spans="1:3" ht="12.75" customHeight="1">
      <c r="A157" s="36" t="s">
        <v>143</v>
      </c>
      <c r="B157" s="37">
        <f>SUM(C157:C157)</f>
        <v>144279</v>
      </c>
      <c r="C157" s="38">
        <v>144279</v>
      </c>
    </row>
    <row r="158" spans="1:3" ht="30">
      <c r="A158" s="43" t="s">
        <v>144</v>
      </c>
      <c r="B158" s="37">
        <f>SUM(C158:C158)</f>
        <v>5540</v>
      </c>
      <c r="C158" s="38">
        <v>5540</v>
      </c>
    </row>
    <row r="159" spans="1:3" ht="15" hidden="1" outlineLevel="1">
      <c r="A159" s="36" t="s">
        <v>145</v>
      </c>
      <c r="B159" s="37">
        <f>SUM(C159:C159)</f>
        <v>0</v>
      </c>
      <c r="C159" s="38">
        <v>0</v>
      </c>
    </row>
    <row r="160" spans="1:3" ht="12.75" customHeight="1" collapsed="1">
      <c r="A160" s="36" t="s">
        <v>146</v>
      </c>
      <c r="B160" s="37">
        <f>SUM(C160:C160)</f>
        <v>52735</v>
      </c>
      <c r="C160" s="38">
        <v>52735</v>
      </c>
    </row>
    <row r="161" spans="1:3" ht="15">
      <c r="A161" s="36" t="s">
        <v>147</v>
      </c>
      <c r="B161" s="37">
        <f>SUM(C161:C161)</f>
        <v>413873</v>
      </c>
      <c r="C161" s="38">
        <v>413873</v>
      </c>
    </row>
    <row r="162" spans="1:3" ht="12.75" customHeight="1">
      <c r="A162" s="36" t="s">
        <v>148</v>
      </c>
      <c r="B162" s="37">
        <f>SUM(C162:C162)</f>
        <v>80322</v>
      </c>
      <c r="C162" s="38">
        <v>80322</v>
      </c>
    </row>
    <row r="163" spans="1:3" ht="15">
      <c r="A163" s="36" t="s">
        <v>149</v>
      </c>
      <c r="B163" s="37">
        <f>SUM(C163:C163)</f>
        <v>136220</v>
      </c>
      <c r="C163" s="38">
        <v>136220</v>
      </c>
    </row>
    <row r="164" spans="1:3" ht="15" hidden="1" outlineLevel="1">
      <c r="A164" s="48" t="s">
        <v>150</v>
      </c>
      <c r="B164" s="37">
        <f>SUM(C164:C164)</f>
        <v>0</v>
      </c>
      <c r="C164" s="38">
        <v>0</v>
      </c>
    </row>
    <row r="165" spans="1:3" ht="15" hidden="1" outlineLevel="1">
      <c r="A165" s="48" t="s">
        <v>151</v>
      </c>
      <c r="B165" s="37">
        <f>SUM(C165:C165)</f>
        <v>0</v>
      </c>
      <c r="C165" s="38">
        <v>0</v>
      </c>
    </row>
    <row r="166" spans="1:3" ht="15" collapsed="1">
      <c r="A166" s="48" t="s">
        <v>152</v>
      </c>
      <c r="B166" s="44">
        <f>SUM(C166:C166)</f>
        <v>28458</v>
      </c>
      <c r="C166" s="38">
        <v>28458</v>
      </c>
    </row>
    <row r="167" spans="1:3" ht="15">
      <c r="A167" s="43" t="s">
        <v>153</v>
      </c>
      <c r="B167" s="37">
        <f>SUM(C167:C167)</f>
        <v>4894737.5</v>
      </c>
      <c r="C167" s="38">
        <v>4894737.5</v>
      </c>
    </row>
    <row r="168" spans="1:3" ht="12.75" hidden="1" customHeight="1" outlineLevel="1">
      <c r="A168" s="36" t="s">
        <v>154</v>
      </c>
      <c r="B168" s="37">
        <f>SUM(C168:C168)</f>
        <v>0</v>
      </c>
      <c r="C168" s="38">
        <v>0</v>
      </c>
    </row>
    <row r="169" spans="1:3" ht="12.75" hidden="1" customHeight="1" outlineLevel="1">
      <c r="A169" s="36" t="s">
        <v>155</v>
      </c>
      <c r="B169" s="37">
        <f>SUM(C169:C169)</f>
        <v>0</v>
      </c>
      <c r="C169" s="38">
        <v>0</v>
      </c>
    </row>
    <row r="170" spans="1:3" ht="37.5" hidden="1" customHeight="1" outlineLevel="1">
      <c r="A170" s="36" t="s">
        <v>156</v>
      </c>
      <c r="B170" s="37">
        <f>SUM(C170:C170)</f>
        <v>0</v>
      </c>
      <c r="C170" s="38">
        <v>0</v>
      </c>
    </row>
    <row r="171" spans="1:3" ht="25.5" customHeight="1" collapsed="1">
      <c r="A171" s="36" t="s">
        <v>157</v>
      </c>
      <c r="B171" s="44">
        <f>SUM(C171:C171)</f>
        <v>31741</v>
      </c>
      <c r="C171" s="38">
        <v>31741</v>
      </c>
    </row>
    <row r="172" spans="1:3" ht="13.5" customHeight="1">
      <c r="A172" s="27" t="s">
        <v>158</v>
      </c>
      <c r="B172" s="34">
        <f>SUM(B173,B175:B180,B190,B195,B200:B205,B216:B220)</f>
        <v>32027256</v>
      </c>
      <c r="C172" s="34">
        <v>32027256</v>
      </c>
    </row>
    <row r="173" spans="1:3" ht="15">
      <c r="A173" s="36" t="s">
        <v>159</v>
      </c>
      <c r="B173" s="65">
        <f>SUM(C173:C173)</f>
        <v>77405</v>
      </c>
      <c r="C173" s="38">
        <v>77405</v>
      </c>
    </row>
    <row r="174" spans="1:3" ht="13.5" hidden="1" customHeight="1" outlineLevel="1">
      <c r="A174" s="36" t="s">
        <v>160</v>
      </c>
      <c r="B174" s="37">
        <f>SUM(C174:C174)</f>
        <v>0</v>
      </c>
      <c r="C174" s="38">
        <v>0</v>
      </c>
    </row>
    <row r="175" spans="1:3" ht="13.5" hidden="1" customHeight="1" outlineLevel="1">
      <c r="A175" s="36" t="s">
        <v>161</v>
      </c>
      <c r="B175" s="37">
        <f>SUM(C175:C175)</f>
        <v>0</v>
      </c>
      <c r="C175" s="38">
        <v>0</v>
      </c>
    </row>
    <row r="176" spans="1:3" ht="13.5" hidden="1" customHeight="1" outlineLevel="1">
      <c r="A176" s="36" t="s">
        <v>162</v>
      </c>
      <c r="B176" s="65">
        <f>SUM(C176:C176)</f>
        <v>0</v>
      </c>
      <c r="C176" s="38">
        <v>0</v>
      </c>
    </row>
    <row r="177" spans="1:3" ht="13.5" customHeight="1" collapsed="1">
      <c r="A177" s="36" t="s">
        <v>163</v>
      </c>
      <c r="B177" s="65">
        <f>SUM(C177:C177)</f>
        <v>250000</v>
      </c>
      <c r="C177" s="38">
        <v>250000</v>
      </c>
    </row>
    <row r="178" spans="1:3" ht="25.5" hidden="1" customHeight="1" outlineLevel="1">
      <c r="A178" s="36" t="s">
        <v>164</v>
      </c>
      <c r="B178" s="37">
        <f>SUM(C178:C178)</f>
        <v>0</v>
      </c>
      <c r="C178" s="38">
        <v>0</v>
      </c>
    </row>
    <row r="179" spans="1:3" ht="25.5" hidden="1" customHeight="1" outlineLevel="1">
      <c r="A179" s="36" t="s">
        <v>165</v>
      </c>
      <c r="B179" s="37">
        <f>SUM(C179:C179)</f>
        <v>0</v>
      </c>
      <c r="C179" s="38">
        <v>0</v>
      </c>
    </row>
    <row r="180" spans="1:3" ht="12.75" customHeight="1" collapsed="1">
      <c r="A180" s="36" t="s">
        <v>166</v>
      </c>
      <c r="B180" s="37">
        <f>SUM(C180:C180)</f>
        <v>12588288</v>
      </c>
      <c r="C180" s="38">
        <v>12588288</v>
      </c>
    </row>
    <row r="181" spans="1:3" ht="15" hidden="1" outlineLevel="1">
      <c r="A181" s="36" t="s">
        <v>167</v>
      </c>
      <c r="B181" s="37">
        <f>SUM(C181:C181)</f>
        <v>0</v>
      </c>
      <c r="C181" s="38">
        <v>0</v>
      </c>
    </row>
    <row r="182" spans="1:3" ht="30" collapsed="1">
      <c r="A182" s="36" t="s">
        <v>168</v>
      </c>
      <c r="B182" s="65">
        <f>SUM(C182:C182)</f>
        <v>7958837</v>
      </c>
      <c r="C182" s="38">
        <v>7958837</v>
      </c>
    </row>
    <row r="183" spans="1:3" ht="15">
      <c r="A183" s="36" t="s">
        <v>169</v>
      </c>
      <c r="B183" s="37">
        <f>SUM(C183:C183)</f>
        <v>852735</v>
      </c>
      <c r="C183" s="38">
        <v>852735</v>
      </c>
    </row>
    <row r="184" spans="1:3" ht="45">
      <c r="A184" s="66" t="s">
        <v>170</v>
      </c>
      <c r="B184" s="37">
        <f>SUM(C184:C184)</f>
        <v>4185669</v>
      </c>
      <c r="C184" s="38">
        <v>4185669</v>
      </c>
    </row>
    <row r="185" spans="1:3" ht="25.5" customHeight="1">
      <c r="A185" s="36" t="s">
        <v>171</v>
      </c>
      <c r="B185" s="67">
        <f>SUM(C185:C185)</f>
        <v>15114</v>
      </c>
      <c r="C185" s="38">
        <v>15114</v>
      </c>
    </row>
    <row r="186" spans="1:3" ht="25.5" customHeight="1">
      <c r="A186" s="36" t="s">
        <v>172</v>
      </c>
      <c r="B186" s="65">
        <f>SUM(C186:C186)</f>
        <v>24442</v>
      </c>
      <c r="C186" s="38">
        <v>24442</v>
      </c>
    </row>
    <row r="187" spans="1:3" ht="12.75" customHeight="1">
      <c r="A187" s="36" t="s">
        <v>173</v>
      </c>
      <c r="B187" s="37">
        <f>SUM(C187:C187)</f>
        <v>404226</v>
      </c>
      <c r="C187" s="38">
        <v>404226</v>
      </c>
    </row>
    <row r="188" spans="1:3" ht="25.5" hidden="1" customHeight="1" outlineLevel="1">
      <c r="A188" s="36" t="s">
        <v>174</v>
      </c>
      <c r="B188" s="37">
        <f>SUM(C188:C188)</f>
        <v>0</v>
      </c>
      <c r="C188" s="38">
        <v>0</v>
      </c>
    </row>
    <row r="189" spans="1:3" ht="12.75" hidden="1" customHeight="1" outlineLevel="1">
      <c r="A189" s="36" t="s">
        <v>175</v>
      </c>
      <c r="B189" s="37">
        <f>SUM(C189:C189)</f>
        <v>0</v>
      </c>
      <c r="C189" s="38">
        <v>0</v>
      </c>
    </row>
    <row r="190" spans="1:3" ht="24" customHeight="1" collapsed="1">
      <c r="A190" s="36" t="s">
        <v>176</v>
      </c>
      <c r="B190" s="37">
        <f>SUM(C190:C190)</f>
        <v>1870533</v>
      </c>
      <c r="C190" s="38">
        <v>1870533</v>
      </c>
    </row>
    <row r="191" spans="1:3" ht="30">
      <c r="A191" s="36" t="s">
        <v>177</v>
      </c>
      <c r="B191" s="65">
        <f>SUM(C191:C191)</f>
        <v>290980</v>
      </c>
      <c r="C191" s="38">
        <v>290980</v>
      </c>
    </row>
    <row r="192" spans="1:3" ht="25.5" customHeight="1">
      <c r="A192" s="36" t="s">
        <v>178</v>
      </c>
      <c r="B192" s="44">
        <f>SUM(C192:C192)</f>
        <v>114324</v>
      </c>
      <c r="C192" s="38">
        <v>114324</v>
      </c>
    </row>
    <row r="193" spans="1:3" ht="25.5" customHeight="1">
      <c r="A193" s="36" t="s">
        <v>179</v>
      </c>
      <c r="B193" s="37">
        <f>SUM(C193:C193)</f>
        <v>0</v>
      </c>
      <c r="C193" s="38">
        <v>0</v>
      </c>
    </row>
    <row r="194" spans="1:3" ht="15">
      <c r="A194" s="36" t="s">
        <v>180</v>
      </c>
      <c r="B194" s="37">
        <f>SUM(C194:C194)</f>
        <v>1465229</v>
      </c>
      <c r="C194" s="38">
        <v>1465229</v>
      </c>
    </row>
    <row r="195" spans="1:3" ht="39.75" customHeight="1">
      <c r="A195" s="36" t="s">
        <v>181</v>
      </c>
      <c r="B195" s="65">
        <f>SUM(C195:C195)</f>
        <v>607555</v>
      </c>
      <c r="C195" s="38">
        <v>607555</v>
      </c>
    </row>
    <row r="196" spans="1:3" ht="12.75" hidden="1" customHeight="1" outlineLevel="1">
      <c r="A196" s="36" t="s">
        <v>182</v>
      </c>
      <c r="B196" s="37">
        <f>SUM(C196:C196)</f>
        <v>607555</v>
      </c>
      <c r="C196" s="38">
        <v>607555</v>
      </c>
    </row>
    <row r="197" spans="1:3" ht="15" hidden="1" outlineLevel="1">
      <c r="A197" s="36" t="s">
        <v>183</v>
      </c>
      <c r="B197" s="37">
        <f>SUM(C197:C197)</f>
        <v>0</v>
      </c>
      <c r="C197" s="38">
        <v>0</v>
      </c>
    </row>
    <row r="198" spans="1:3" ht="15" hidden="1" outlineLevel="1">
      <c r="A198" s="36" t="s">
        <v>184</v>
      </c>
      <c r="B198" s="37">
        <f>SUM(C198:C198)</f>
        <v>0</v>
      </c>
      <c r="C198" s="38">
        <v>0</v>
      </c>
    </row>
    <row r="199" spans="1:3" ht="15" hidden="1" outlineLevel="1">
      <c r="A199" s="36" t="s">
        <v>185</v>
      </c>
      <c r="B199" s="37">
        <f>SUM(C199:C199)</f>
        <v>0</v>
      </c>
      <c r="C199" s="38">
        <v>0</v>
      </c>
    </row>
    <row r="200" spans="1:3" ht="30" hidden="1" outlineLevel="1">
      <c r="A200" s="36" t="s">
        <v>186</v>
      </c>
      <c r="B200" s="37">
        <f>SUM(C200:C200)</f>
        <v>0</v>
      </c>
      <c r="C200" s="38">
        <v>0</v>
      </c>
    </row>
    <row r="201" spans="1:3" ht="30" hidden="1" outlineLevel="1">
      <c r="A201" s="36" t="s">
        <v>187</v>
      </c>
      <c r="B201" s="37">
        <f>SUM(C201:C201)</f>
        <v>0</v>
      </c>
      <c r="C201" s="38">
        <v>0</v>
      </c>
    </row>
    <row r="202" spans="1:3" ht="25.5" hidden="1" customHeight="1" outlineLevel="1">
      <c r="A202" s="36" t="s">
        <v>188</v>
      </c>
      <c r="B202" s="37">
        <f>SUM(C202:C202)</f>
        <v>0</v>
      </c>
      <c r="C202" s="38">
        <v>0</v>
      </c>
    </row>
    <row r="203" spans="1:3" ht="15" collapsed="1">
      <c r="A203" s="36" t="s">
        <v>189</v>
      </c>
      <c r="B203" s="65">
        <f>SUM(C203:C203)</f>
        <v>250000</v>
      </c>
      <c r="C203" s="38">
        <v>250000</v>
      </c>
    </row>
    <row r="204" spans="1:3" ht="15" hidden="1" outlineLevel="1">
      <c r="A204" s="36" t="s">
        <v>190</v>
      </c>
      <c r="B204" s="37">
        <f>SUM(C204:C204)</f>
        <v>0</v>
      </c>
      <c r="C204" s="38">
        <v>0</v>
      </c>
    </row>
    <row r="205" spans="1:3" ht="14.25" collapsed="1">
      <c r="A205" s="27" t="s">
        <v>191</v>
      </c>
      <c r="B205" s="34">
        <f>SUM(C205:C205)</f>
        <v>16380623</v>
      </c>
      <c r="C205" s="47">
        <v>16380623</v>
      </c>
    </row>
    <row r="206" spans="1:3" ht="15">
      <c r="A206" s="36" t="s">
        <v>192</v>
      </c>
      <c r="B206" s="67">
        <f>SUM(C206:C206)</f>
        <v>582475</v>
      </c>
      <c r="C206" s="38">
        <v>582475</v>
      </c>
    </row>
    <row r="207" spans="1:3" ht="12" customHeight="1">
      <c r="A207" s="36" t="s">
        <v>193</v>
      </c>
      <c r="B207" s="67">
        <f>SUM(C207:C207)</f>
        <v>313531</v>
      </c>
      <c r="C207" s="38">
        <v>313531</v>
      </c>
    </row>
    <row r="208" spans="1:3" ht="15" hidden="1" outlineLevel="1">
      <c r="A208" s="36" t="s">
        <v>194</v>
      </c>
      <c r="B208" s="65">
        <f>SUM(C208:C208)</f>
        <v>0</v>
      </c>
      <c r="C208" s="38">
        <v>0</v>
      </c>
    </row>
    <row r="209" spans="1:4" ht="15" hidden="1" outlineLevel="1">
      <c r="A209" s="36" t="s">
        <v>195</v>
      </c>
      <c r="B209" s="65">
        <f>SUM(C209:C209)</f>
        <v>0</v>
      </c>
      <c r="C209" s="38">
        <v>0</v>
      </c>
    </row>
    <row r="210" spans="1:4" ht="13.5" customHeight="1" collapsed="1">
      <c r="A210" s="36" t="s">
        <v>196</v>
      </c>
      <c r="B210" s="65">
        <f>SUM(C210:C210)</f>
        <v>10657452</v>
      </c>
      <c r="C210" s="38">
        <v>10657452</v>
      </c>
    </row>
    <row r="211" spans="1:4" ht="13.5" customHeight="1">
      <c r="A211" s="36" t="s">
        <v>197</v>
      </c>
      <c r="B211" s="65">
        <f>SUM(C211:C211)</f>
        <v>620088</v>
      </c>
      <c r="C211" s="38">
        <v>620088</v>
      </c>
    </row>
    <row r="212" spans="1:4" ht="15">
      <c r="A212" s="36" t="s">
        <v>198</v>
      </c>
      <c r="B212" s="65">
        <f>SUM(C212:C212)</f>
        <v>312732</v>
      </c>
      <c r="C212" s="38">
        <v>312732</v>
      </c>
    </row>
    <row r="213" spans="1:4" ht="15">
      <c r="A213" s="36" t="s">
        <v>199</v>
      </c>
      <c r="B213" s="65">
        <f>SUM(C213:C213)</f>
        <v>3894345</v>
      </c>
      <c r="C213" s="38">
        <v>3894345</v>
      </c>
      <c r="D213" s="23"/>
    </row>
    <row r="214" spans="1:4" ht="45" hidden="1" outlineLevel="1">
      <c r="A214" s="36" t="s">
        <v>200</v>
      </c>
      <c r="B214" s="65">
        <f>SUM(C214:C214)</f>
        <v>0</v>
      </c>
      <c r="C214" s="38">
        <v>0</v>
      </c>
    </row>
    <row r="215" spans="1:4" ht="12" hidden="1" customHeight="1" outlineLevel="1">
      <c r="A215" s="36" t="s">
        <v>201</v>
      </c>
      <c r="B215" s="65">
        <f>SUM(C215:C215)</f>
        <v>0</v>
      </c>
      <c r="C215" s="38">
        <v>0</v>
      </c>
    </row>
    <row r="216" spans="1:4" ht="15" hidden="1" outlineLevel="1">
      <c r="A216" s="36" t="s">
        <v>202</v>
      </c>
      <c r="B216" s="68">
        <f>SUM(C216:C216)</f>
        <v>0</v>
      </c>
      <c r="C216" s="69">
        <v>0</v>
      </c>
    </row>
    <row r="217" spans="1:4" ht="25.5" hidden="1" customHeight="1" outlineLevel="1">
      <c r="A217" s="36" t="s">
        <v>203</v>
      </c>
      <c r="B217" s="68">
        <f>SUM(C217:C217)</f>
        <v>0</v>
      </c>
      <c r="C217" s="69">
        <v>0</v>
      </c>
    </row>
    <row r="218" spans="1:4" ht="25.5" hidden="1" customHeight="1" outlineLevel="1">
      <c r="A218" s="36" t="s">
        <v>204</v>
      </c>
      <c r="B218" s="68">
        <f>SUM(C218:C218)</f>
        <v>0</v>
      </c>
      <c r="C218" s="69">
        <v>0</v>
      </c>
    </row>
    <row r="219" spans="1:4" ht="25.5" hidden="1" customHeight="1" outlineLevel="1">
      <c r="A219" s="36" t="s">
        <v>205</v>
      </c>
      <c r="B219" s="68">
        <f>SUM(C219:C219)</f>
        <v>0</v>
      </c>
      <c r="C219" s="69">
        <v>0</v>
      </c>
    </row>
    <row r="220" spans="1:4" ht="25.5" customHeight="1" collapsed="1" thickBot="1">
      <c r="A220" s="70" t="s">
        <v>206</v>
      </c>
      <c r="B220" s="65">
        <f>SUM(C220:C220)</f>
        <v>2852</v>
      </c>
      <c r="C220" s="38">
        <v>2852</v>
      </c>
    </row>
    <row r="221" spans="1:4" ht="15">
      <c r="A221" s="71"/>
      <c r="B221" s="71"/>
      <c r="C221" s="71"/>
    </row>
    <row r="222" spans="1:4" ht="28.5" customHeight="1">
      <c r="A222" s="71"/>
      <c r="B222" s="71"/>
      <c r="C222" s="71"/>
    </row>
    <row r="223" spans="1:4" ht="15">
      <c r="A223" s="71"/>
      <c r="B223" s="71"/>
      <c r="C223" s="72"/>
    </row>
    <row r="224" spans="1:4" ht="15">
      <c r="A224" s="73" t="s">
        <v>210</v>
      </c>
      <c r="B224" s="74"/>
      <c r="C224" s="73" t="s">
        <v>211</v>
      </c>
    </row>
    <row r="225" spans="1:3" ht="15">
      <c r="A225" s="75"/>
      <c r="B225" s="74"/>
      <c r="C225" s="73"/>
    </row>
    <row r="226" spans="1:3" ht="15">
      <c r="A226" s="73" t="s">
        <v>207</v>
      </c>
      <c r="B226" s="74"/>
      <c r="C226" s="73" t="s">
        <v>212</v>
      </c>
    </row>
    <row r="227" spans="1:3" ht="15">
      <c r="A227" s="73"/>
      <c r="B227" s="74"/>
      <c r="C227" s="75"/>
    </row>
    <row r="228" spans="1:3" ht="15">
      <c r="A228" s="76" t="s">
        <v>208</v>
      </c>
      <c r="B228" s="74"/>
      <c r="C228" s="75"/>
    </row>
    <row r="229" spans="1:3">
      <c r="A229" s="29"/>
      <c r="B229" s="28"/>
    </row>
  </sheetData>
  <mergeCells count="4">
    <mergeCell ref="A8:A9"/>
    <mergeCell ref="C8:C9"/>
    <mergeCell ref="A6:C6"/>
    <mergeCell ref="A7:C7"/>
  </mergeCells>
  <pageMargins left="0.74803149606299213" right="0" top="3.937007874015748E-2" bottom="0.15748031496062992" header="0.51181102362204722" footer="0.51181102362204722"/>
  <pageSetup paperSize="9" fitToHeight="3" orientation="portrait" blackAndWhite="1" r:id="rId1"/>
  <headerFooter alignWithMargins="0"/>
  <rowBreaks count="1" manualBreakCount="1">
    <brk id="11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РеалВсего (с ТДЦ)</vt:lpstr>
      <vt:lpstr>'РеалВсего (с ТДЦ)'!Заголовки_для_печати</vt:lpstr>
      <vt:lpstr>'РеалВсего (с ТДЦ)'!Область_печати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2024-01-22T10:04:36Z</dcterms:modified>
</cp:coreProperties>
</file>