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400" windowHeight="5835" tabRatio="156" activeTab="0"/>
  </bookViews>
  <sheets>
    <sheet name="1 поугодие 2023" sheetId="1" r:id="rId1"/>
  </sheets>
  <definedNames/>
  <calcPr fullCalcOnLoad="1"/>
</workbook>
</file>

<file path=xl/sharedStrings.xml><?xml version="1.0" encoding="utf-8"?>
<sst xmlns="http://schemas.openxmlformats.org/spreadsheetml/2006/main" count="577" uniqueCount="495">
  <si>
    <t>Основное средство</t>
  </si>
  <si>
    <t>Первоначальная стоимость</t>
  </si>
  <si>
    <t>Стоимость для вычисления амортизации</t>
  </si>
  <si>
    <t>Амортизация на конец периода</t>
  </si>
  <si>
    <t>Остаточная стоимость</t>
  </si>
  <si>
    <t>Переоценка</t>
  </si>
  <si>
    <t>ИТОГО:</t>
  </si>
  <si>
    <t>Инвентарный номер</t>
  </si>
  <si>
    <t>Дата ввода в эксплуатации</t>
  </si>
  <si>
    <t>Квартира 2х комнатная</t>
  </si>
  <si>
    <t xml:space="preserve">Коpпус инженеpно-лабоpатоpный                               </t>
  </si>
  <si>
    <t>Кабина металлический с обшивкой</t>
  </si>
  <si>
    <t>Ёшлар боги I пусковой комплекс</t>
  </si>
  <si>
    <t>Исполнительный аппарат</t>
  </si>
  <si>
    <t>10.12.2019 0:00:00</t>
  </si>
  <si>
    <t>01.09.1983 0:00:00</t>
  </si>
  <si>
    <t>31.12.2007 0:00:00</t>
  </si>
  <si>
    <t>30.01.2014 0:00:00</t>
  </si>
  <si>
    <t>30.12.2011 0:00:00</t>
  </si>
  <si>
    <t xml:space="preserve">13000902 </t>
  </si>
  <si>
    <t xml:space="preserve">1710002  </t>
  </si>
  <si>
    <t xml:space="preserve">12000809 </t>
  </si>
  <si>
    <t xml:space="preserve">13000256 </t>
  </si>
  <si>
    <t xml:space="preserve">13000022 </t>
  </si>
  <si>
    <t>филиал МТС и СС</t>
  </si>
  <si>
    <t>Охранный пост базы УМТС</t>
  </si>
  <si>
    <t>31.12.2015 23:59:17</t>
  </si>
  <si>
    <t xml:space="preserve">Склад 1,2,3.                                                </t>
  </si>
  <si>
    <t>30.11.2001 0:00:00</t>
  </si>
  <si>
    <t xml:space="preserve">6100014  </t>
  </si>
  <si>
    <t>Склад N 4  ( Моб.резерв)</t>
  </si>
  <si>
    <t>31.07.2009 0:00:00</t>
  </si>
  <si>
    <t xml:space="preserve">6100016  </t>
  </si>
  <si>
    <t xml:space="preserve">Тепляк 3.5х4.0                                              </t>
  </si>
  <si>
    <t>01.07.1986 0:00:00</t>
  </si>
  <si>
    <t xml:space="preserve">6100020  </t>
  </si>
  <si>
    <t xml:space="preserve">АБК  Центральной базы                                       </t>
  </si>
  <si>
    <t xml:space="preserve">6100018  </t>
  </si>
  <si>
    <t>Коттедж</t>
  </si>
  <si>
    <t>28.02.2002 0:00:00</t>
  </si>
  <si>
    <t xml:space="preserve">2003142  </t>
  </si>
  <si>
    <t>Здание квартира №14-5-29</t>
  </si>
  <si>
    <t>13.11.2002 0:00:00</t>
  </si>
  <si>
    <t xml:space="preserve">5000029  </t>
  </si>
  <si>
    <t>Уборная на 16 очков ДОЛ "Коинот"</t>
  </si>
  <si>
    <t>31.12.2015 0:00:00</t>
  </si>
  <si>
    <t>Обеденный зал п/л</t>
  </si>
  <si>
    <t>30.10.2004 0:00:00</t>
  </si>
  <si>
    <t>1721128*</t>
  </si>
  <si>
    <t>Здание с\п Горняк</t>
  </si>
  <si>
    <t>1741770*</t>
  </si>
  <si>
    <t>Здание общежития №4</t>
  </si>
  <si>
    <t>1741806*</t>
  </si>
  <si>
    <t>Здание ЖКТ</t>
  </si>
  <si>
    <t>1741822*</t>
  </si>
  <si>
    <t>Домик стандартный</t>
  </si>
  <si>
    <t>1721145*</t>
  </si>
  <si>
    <t>Кухонный блок п/л</t>
  </si>
  <si>
    <t>1721106*</t>
  </si>
  <si>
    <t>Баня</t>
  </si>
  <si>
    <t>30.12.2004 0:00:00</t>
  </si>
  <si>
    <t>1721165*</t>
  </si>
  <si>
    <t>1721147*</t>
  </si>
  <si>
    <t>Медпункт</t>
  </si>
  <si>
    <t>1721166*</t>
  </si>
  <si>
    <t>Здание п/л</t>
  </si>
  <si>
    <t>1721163*</t>
  </si>
  <si>
    <t>Здание центральной кассы</t>
  </si>
  <si>
    <t>19.03.2007 0:00:00</t>
  </si>
  <si>
    <t>12100646*</t>
  </si>
  <si>
    <t xml:space="preserve">Домик стандартный                                           </t>
  </si>
  <si>
    <t>30.11.2020 0:00:00</t>
  </si>
  <si>
    <t xml:space="preserve">1721146* </t>
  </si>
  <si>
    <t>Кабина метал.с обшивкой</t>
  </si>
  <si>
    <t>18.07.2014 0:00:00</t>
  </si>
  <si>
    <t>Здания и сооружения для разведения скотины (площадь 1,73 гектар)</t>
  </si>
  <si>
    <t>30.12.2021 0:00:00</t>
  </si>
  <si>
    <t xml:space="preserve">13001066 </t>
  </si>
  <si>
    <t>Будка охранника с обшивкой</t>
  </si>
  <si>
    <t>22.07.2013 0:00:00</t>
  </si>
  <si>
    <t xml:space="preserve">13000127 </t>
  </si>
  <si>
    <t xml:space="preserve">13000128 </t>
  </si>
  <si>
    <t xml:space="preserve">Адм. Бытовой комплекс, </t>
  </si>
  <si>
    <t>203</t>
  </si>
  <si>
    <t>Пост</t>
  </si>
  <si>
    <t xml:space="preserve">48а      </t>
  </si>
  <si>
    <t xml:space="preserve">Диспетчерская-2, </t>
  </si>
  <si>
    <t>40</t>
  </si>
  <si>
    <t>Гараж и автомойка</t>
  </si>
  <si>
    <t xml:space="preserve">13001013 </t>
  </si>
  <si>
    <t>филиал Разрез Апартак</t>
  </si>
  <si>
    <t>Машинное здание главного ствола с подвалом</t>
  </si>
  <si>
    <t>01.01.1948 0:00:00</t>
  </si>
  <si>
    <t>Здание кузнеца</t>
  </si>
  <si>
    <t>Здания механических мастерских</t>
  </si>
  <si>
    <t>Здание душкомбината</t>
  </si>
  <si>
    <t>01.01.1947 0:00:00</t>
  </si>
  <si>
    <t>Здание котельной и насосной станции</t>
  </si>
  <si>
    <t>Здание подстанции вентиляц.ствола</t>
  </si>
  <si>
    <t>Здания кафе-столовой 2</t>
  </si>
  <si>
    <t>01.12.1968 0:00:00</t>
  </si>
  <si>
    <t>Надшахтное здание транспортерного наклонного ствола</t>
  </si>
  <si>
    <t>01.01.1968 0:00:00</t>
  </si>
  <si>
    <t>Здание склада под оборудование</t>
  </si>
  <si>
    <t>01.01.1957 0:00:00</t>
  </si>
  <si>
    <t>Здание материального склада</t>
  </si>
  <si>
    <t>Здание 2-х этажное</t>
  </si>
  <si>
    <t>01.01.1960 0:00:00</t>
  </si>
  <si>
    <t>Здание склада противопож оборуд.</t>
  </si>
  <si>
    <t>01.11.1961 0:00:00</t>
  </si>
  <si>
    <t>Здание наклонного ствола проплощ.</t>
  </si>
  <si>
    <t>01.12.1967 0:00:00</t>
  </si>
  <si>
    <t>30.04.2001 0:00:00</t>
  </si>
  <si>
    <t>Диспетчерская</t>
  </si>
  <si>
    <t>Здание столярного цеха</t>
  </si>
  <si>
    <t>01.06.1985 0:00:00</t>
  </si>
  <si>
    <t>Здание складских помещений</t>
  </si>
  <si>
    <t>Котельная</t>
  </si>
  <si>
    <t>01.12.1996 0:00:00</t>
  </si>
  <si>
    <t>Уборные</t>
  </si>
  <si>
    <t>01.01.1952 0:00:00</t>
  </si>
  <si>
    <t>Здание насосной станции наклон.ствола</t>
  </si>
  <si>
    <t>01.06.1995 0:00:00</t>
  </si>
  <si>
    <t>Ново-Клетьевой ствол</t>
  </si>
  <si>
    <t>30.12.2001 0:00:00</t>
  </si>
  <si>
    <t>Здание вентиляционной установки с 2 вентиляторами ВОД-21</t>
  </si>
  <si>
    <t>20.05.2007 0:00:00</t>
  </si>
  <si>
    <t>Здание подъемной машины у наклонного ствола</t>
  </si>
  <si>
    <t>01.01.1981 0:00:00</t>
  </si>
  <si>
    <t>01.04.1997 0:00:00</t>
  </si>
  <si>
    <t>филиал ДУШС</t>
  </si>
  <si>
    <t>Здание бетоносмесительного узла</t>
  </si>
  <si>
    <t>30.06.2010 0:00:00</t>
  </si>
  <si>
    <t xml:space="preserve">Склад инеpтных матеpиалов                                   </t>
  </si>
  <si>
    <t>30.03.1990 0:00:00</t>
  </si>
  <si>
    <t xml:space="preserve">8000351  </t>
  </si>
  <si>
    <t xml:space="preserve">Здание стоpожевого поста                                             </t>
  </si>
  <si>
    <t>30.01.1988 0:00:00</t>
  </si>
  <si>
    <t xml:space="preserve">8000011  </t>
  </si>
  <si>
    <t xml:space="preserve">Водопpоводная насосная станция-здание п подъема             </t>
  </si>
  <si>
    <t xml:space="preserve">8000013  </t>
  </si>
  <si>
    <t xml:space="preserve">Здание пpоизводственного коpпуса участка механизации                    </t>
  </si>
  <si>
    <t xml:space="preserve">8000014  </t>
  </si>
  <si>
    <t xml:space="preserve">Здание РУ-6 из ячеек ТКСО-272                               </t>
  </si>
  <si>
    <t xml:space="preserve">8000151  </t>
  </si>
  <si>
    <t xml:space="preserve">Здание администpативно-бытового коpпуса                              </t>
  </si>
  <si>
    <t>30.01.1980 0:00:00</t>
  </si>
  <si>
    <t xml:space="preserve">8000030  </t>
  </si>
  <si>
    <t xml:space="preserve">Здание АБК электроцеха                    </t>
  </si>
  <si>
    <t xml:space="preserve">8000231  </t>
  </si>
  <si>
    <t>Здание блока складов</t>
  </si>
  <si>
    <t xml:space="preserve">8000006  </t>
  </si>
  <si>
    <t xml:space="preserve">Здание склада ГСМ                                                   </t>
  </si>
  <si>
    <t xml:space="preserve">8000220  </t>
  </si>
  <si>
    <t>Здание столовой</t>
  </si>
  <si>
    <t>30.03.1986 0:00:00</t>
  </si>
  <si>
    <t xml:space="preserve">11740784 </t>
  </si>
  <si>
    <t>Здание уборной на два очка</t>
  </si>
  <si>
    <t>31.08.2020 23:59:59</t>
  </si>
  <si>
    <t>Здание бомбоубежище</t>
  </si>
  <si>
    <t>31.12.2015 23:00:00</t>
  </si>
  <si>
    <t>Складское помещение участка База Стройиндустрии</t>
  </si>
  <si>
    <t>Цех по изготовлению алюминевых изделий</t>
  </si>
  <si>
    <t>30.12.2010 16:30:00</t>
  </si>
  <si>
    <t>Здание скважины № 2</t>
  </si>
  <si>
    <t>30.12.2010 16:30:07</t>
  </si>
  <si>
    <t>Здание бойлерной</t>
  </si>
  <si>
    <t>30.12.2010 16:30:10</t>
  </si>
  <si>
    <t>Здание скважины №1</t>
  </si>
  <si>
    <t>30.12.2010 16:30:12</t>
  </si>
  <si>
    <t>Здание актового зала</t>
  </si>
  <si>
    <t>31.03.2011 23:00:00</t>
  </si>
  <si>
    <t>Гараж №1</t>
  </si>
  <si>
    <t>31.12.2016 23:00:00</t>
  </si>
  <si>
    <t>Гараж №2</t>
  </si>
  <si>
    <t>Гараж №3</t>
  </si>
  <si>
    <t>Здание кузнечного цеха</t>
  </si>
  <si>
    <t>30.06.2012 23:59:59</t>
  </si>
  <si>
    <t>Здание нарядной и душевой БРУ</t>
  </si>
  <si>
    <t>31.03.2017 23:59:59</t>
  </si>
  <si>
    <t xml:space="preserve">Здание центрального склада                         </t>
  </si>
  <si>
    <t xml:space="preserve">8000010  </t>
  </si>
  <si>
    <t xml:space="preserve">Здание диспетчеpской                                               </t>
  </si>
  <si>
    <t>01.03.1992 0:00:00</t>
  </si>
  <si>
    <t xml:space="preserve">8000072  </t>
  </si>
  <si>
    <t xml:space="preserve">Вpеменная контоpа                                           </t>
  </si>
  <si>
    <t xml:space="preserve">8000788  </t>
  </si>
  <si>
    <t xml:space="preserve">Здание столяpного цеха                </t>
  </si>
  <si>
    <t xml:space="preserve">8000012  </t>
  </si>
  <si>
    <t>Итого</t>
  </si>
  <si>
    <t>филиал СМР</t>
  </si>
  <si>
    <t xml:space="preserve">производственно-бытовые помещения </t>
  </si>
  <si>
    <t xml:space="preserve">350081   </t>
  </si>
  <si>
    <t xml:space="preserve">Здание АООТ Кумиpэнеpго                                     </t>
  </si>
  <si>
    <t>01.01.1943 0:00:00</t>
  </si>
  <si>
    <t xml:space="preserve">Администpативно-бытовой коpпус                              </t>
  </si>
  <si>
    <t xml:space="preserve">11100562 </t>
  </si>
  <si>
    <t>27.09.2004 0:00:00</t>
  </si>
  <si>
    <t xml:space="preserve">Здание ТРП-2                                                </t>
  </si>
  <si>
    <t>11000115*</t>
  </si>
  <si>
    <t>01.12.1985 0:00:00</t>
  </si>
  <si>
    <t xml:space="preserve">Здание 2РП-1                                                </t>
  </si>
  <si>
    <t>11000299*</t>
  </si>
  <si>
    <t>30.09.1989 0:00:00</t>
  </si>
  <si>
    <t xml:space="preserve">Здание П/СТ Р/З Совмещенный                                 </t>
  </si>
  <si>
    <t>11000042*</t>
  </si>
  <si>
    <t>01.03.1964 0:00:00</t>
  </si>
  <si>
    <t xml:space="preserve">Здание ТРП-3                                                </t>
  </si>
  <si>
    <t>11000162*</t>
  </si>
  <si>
    <t>01.12.1986 0:00:00</t>
  </si>
  <si>
    <t xml:space="preserve">Здание п/стствола КРУH-6кв КТП 0.4кв                        </t>
  </si>
  <si>
    <t>11000101*</t>
  </si>
  <si>
    <t>30.11.2004 0:00:00</t>
  </si>
  <si>
    <t xml:space="preserve">Здание ЦЭС                                                  </t>
  </si>
  <si>
    <t xml:space="preserve">219*     </t>
  </si>
  <si>
    <t>27.12.2006 0:00:00</t>
  </si>
  <si>
    <t xml:space="preserve">Автоподъезд к посту Аппаpтак                                </t>
  </si>
  <si>
    <t>11000459*</t>
  </si>
  <si>
    <t>филиал ЭиТС</t>
  </si>
  <si>
    <t>Склад для хранение И.И.И.</t>
  </si>
  <si>
    <t xml:space="preserve">Пристройка к зданию пилорамы </t>
  </si>
  <si>
    <t xml:space="preserve">97686    </t>
  </si>
  <si>
    <t xml:space="preserve">Здание пилорамы </t>
  </si>
  <si>
    <t xml:space="preserve">8000281  </t>
  </si>
  <si>
    <t>филиал ГРЭ</t>
  </si>
  <si>
    <t>Гл .корпус гаража</t>
  </si>
  <si>
    <t>Навес КПП</t>
  </si>
  <si>
    <t>Навес тракторного парка</t>
  </si>
  <si>
    <t>Бокс разгрузки-погрузки</t>
  </si>
  <si>
    <t>Проходная такелажная</t>
  </si>
  <si>
    <t>Административное здание</t>
  </si>
  <si>
    <t>Сторожевая будка</t>
  </si>
  <si>
    <t>Тех.склад №2</t>
  </si>
  <si>
    <t>Столовая "Минутка"</t>
  </si>
  <si>
    <t>Магазин "Новый"</t>
  </si>
  <si>
    <t>Корпус профилактикий</t>
  </si>
  <si>
    <t xml:space="preserve">Контейнеpное здание                                         </t>
  </si>
  <si>
    <t xml:space="preserve">Здание бульдозеpного цеха                                   </t>
  </si>
  <si>
    <t>Здание оползневой службы</t>
  </si>
  <si>
    <t>Здание пожарной части</t>
  </si>
  <si>
    <t>Здания насосной станции.Автомойка</t>
  </si>
  <si>
    <t>7102381.</t>
  </si>
  <si>
    <t>7102385.</t>
  </si>
  <si>
    <t>7102386.</t>
  </si>
  <si>
    <t>7102391.</t>
  </si>
  <si>
    <t>7102397.</t>
  </si>
  <si>
    <t>7102387.</t>
  </si>
  <si>
    <t>7102736.</t>
  </si>
  <si>
    <t>7102443.</t>
  </si>
  <si>
    <t>7102731.</t>
  </si>
  <si>
    <t>7102734.</t>
  </si>
  <si>
    <t>7102735.</t>
  </si>
  <si>
    <t>7102389.</t>
  </si>
  <si>
    <t xml:space="preserve">7003020  </t>
  </si>
  <si>
    <t xml:space="preserve">7110322  </t>
  </si>
  <si>
    <t xml:space="preserve">2003115  </t>
  </si>
  <si>
    <t xml:space="preserve">2002585  </t>
  </si>
  <si>
    <t xml:space="preserve">13000564 </t>
  </si>
  <si>
    <t>28.11.2003 0:00:00</t>
  </si>
  <si>
    <t>23.11.2003 0:00:00</t>
  </si>
  <si>
    <t>21.07.2004 0:00:00</t>
  </si>
  <si>
    <t>01.02.2002 0:00:00</t>
  </si>
  <si>
    <t>03.05.2019 0:00:00</t>
  </si>
  <si>
    <t>31.01.2017 0:00:00</t>
  </si>
  <si>
    <t>филиал АТТ</t>
  </si>
  <si>
    <t>Итого:</t>
  </si>
  <si>
    <t>здание ДПС-2</t>
  </si>
  <si>
    <t xml:space="preserve">9001123  </t>
  </si>
  <si>
    <t>Автомойка на ЦДС</t>
  </si>
  <si>
    <t>18.11.2021 0:00:00</t>
  </si>
  <si>
    <t xml:space="preserve">13001063 </t>
  </si>
  <si>
    <t>Диспетчерская с автостоянкой</t>
  </si>
  <si>
    <t>31.12.2011 0:00:00</t>
  </si>
  <si>
    <t xml:space="preserve">13000020 </t>
  </si>
  <si>
    <t xml:space="preserve">Зд.пункта.погpуз.7                                          </t>
  </si>
  <si>
    <t>01.06.1991 0:00:00</t>
  </si>
  <si>
    <t xml:space="preserve">2000330  </t>
  </si>
  <si>
    <t xml:space="preserve">Здание адм-быт-ком.                                         </t>
  </si>
  <si>
    <t xml:space="preserve">2000016  </t>
  </si>
  <si>
    <t xml:space="preserve">Здание в.в.базисн.                                          </t>
  </si>
  <si>
    <t>01.07.1961 0:00:00</t>
  </si>
  <si>
    <t xml:space="preserve">2000027  </t>
  </si>
  <si>
    <t xml:space="preserve">Здание душкомбината                                         </t>
  </si>
  <si>
    <t>01.11.1971 0:00:00</t>
  </si>
  <si>
    <t xml:space="preserve">2000028  </t>
  </si>
  <si>
    <t xml:space="preserve">Здание диспетчерской                                        </t>
  </si>
  <si>
    <t>01.01.1973 0:00:00</t>
  </si>
  <si>
    <t xml:space="preserve">2000040  </t>
  </si>
  <si>
    <t xml:space="preserve">Здание дер.обраб.цех-VII                                    </t>
  </si>
  <si>
    <t xml:space="preserve">2000361  </t>
  </si>
  <si>
    <t xml:space="preserve">Диспетчерская                                               </t>
  </si>
  <si>
    <t>01.04.1995 0:00:00</t>
  </si>
  <si>
    <t xml:space="preserve">2001019  </t>
  </si>
  <si>
    <t xml:space="preserve">Здание РСУ                                                  </t>
  </si>
  <si>
    <t>31.12.2001 0:00:00</t>
  </si>
  <si>
    <t xml:space="preserve">2006084  </t>
  </si>
  <si>
    <t xml:space="preserve">Матеpиальный склад                                          </t>
  </si>
  <si>
    <t xml:space="preserve">2006085  </t>
  </si>
  <si>
    <t xml:space="preserve">Каpаульное помещение                                        </t>
  </si>
  <si>
    <t xml:space="preserve">2006086  </t>
  </si>
  <si>
    <t xml:space="preserve">Расширение блок вспом.службы                                </t>
  </si>
  <si>
    <t>2005360</t>
  </si>
  <si>
    <t xml:space="preserve">Остановка                                                   </t>
  </si>
  <si>
    <t>31.03.2008 0:00:00</t>
  </si>
  <si>
    <t xml:space="preserve">2000072  </t>
  </si>
  <si>
    <t xml:space="preserve">Здание столовой                                             </t>
  </si>
  <si>
    <t>30.09.2008 0:00:00</t>
  </si>
  <si>
    <t xml:space="preserve">1740796  </t>
  </si>
  <si>
    <t xml:space="preserve">Чайхана-магазин                                             </t>
  </si>
  <si>
    <t xml:space="preserve">1740802  </t>
  </si>
  <si>
    <t xml:space="preserve">АБК участка №2БИС                                           </t>
  </si>
  <si>
    <t>28.12.2009 0:00:00</t>
  </si>
  <si>
    <t xml:space="preserve">710082   </t>
  </si>
  <si>
    <t>Нарядная</t>
  </si>
  <si>
    <t>30.11.2005 0:00:00</t>
  </si>
  <si>
    <t xml:space="preserve">9001105  </t>
  </si>
  <si>
    <t>Здание нарядной уч.55</t>
  </si>
  <si>
    <t>31.12.2014 23:59:59</t>
  </si>
  <si>
    <t>97619</t>
  </si>
  <si>
    <t>Здания   общественного   питания   и   торгово  -  бытового   обслуживания</t>
  </si>
  <si>
    <t xml:space="preserve">13000019 </t>
  </si>
  <si>
    <t>Бытовой корпус</t>
  </si>
  <si>
    <t>01.12.1998 0:00:00</t>
  </si>
  <si>
    <t xml:space="preserve">12000058 </t>
  </si>
  <si>
    <t>Корпус 1-й стадии дробления</t>
  </si>
  <si>
    <t xml:space="preserve">12000014 </t>
  </si>
  <si>
    <t>Корпус 2-й стадии дробления</t>
  </si>
  <si>
    <t xml:space="preserve">12000025 </t>
  </si>
  <si>
    <t>Корпус сортировки</t>
  </si>
  <si>
    <t xml:space="preserve">12000032 </t>
  </si>
  <si>
    <t>Материальный склад с ремонтным</t>
  </si>
  <si>
    <t xml:space="preserve">12000065 </t>
  </si>
  <si>
    <t>Помещение мотопомпы</t>
  </si>
  <si>
    <t xml:space="preserve">12000075 </t>
  </si>
  <si>
    <t>Склад ГСМ</t>
  </si>
  <si>
    <t xml:space="preserve">12000069 </t>
  </si>
  <si>
    <t>Сторожевой пост</t>
  </si>
  <si>
    <t xml:space="preserve">12000082 </t>
  </si>
  <si>
    <t xml:space="preserve">База материально-технических ресурсов-пусковой комплекс </t>
  </si>
  <si>
    <t xml:space="preserve">800678   </t>
  </si>
  <si>
    <t>Кабина с металлической обшивкой</t>
  </si>
  <si>
    <t>31.12.2013 0:00:00</t>
  </si>
  <si>
    <t xml:space="preserve">13000177 </t>
  </si>
  <si>
    <t xml:space="preserve">13000228 </t>
  </si>
  <si>
    <t>здание грузового терминала розничной торговли угля</t>
  </si>
  <si>
    <t>31.12.2010 0:00:00</t>
  </si>
  <si>
    <t xml:space="preserve">9001131. </t>
  </si>
  <si>
    <t xml:space="preserve">Охранный пост №2                                            </t>
  </si>
  <si>
    <t>30.04.2008 0:00:00</t>
  </si>
  <si>
    <t xml:space="preserve">2003115. </t>
  </si>
  <si>
    <t>Котельная для отопления админстративных помещений производсвенного комплекса.Здания</t>
  </si>
  <si>
    <t>09.04.2018 0:00:00</t>
  </si>
  <si>
    <t xml:space="preserve">1610347  </t>
  </si>
  <si>
    <t>АБК на смотровой площадке</t>
  </si>
  <si>
    <t xml:space="preserve">8000212  </t>
  </si>
  <si>
    <t>Туалет на центральной диспетчерской</t>
  </si>
  <si>
    <t xml:space="preserve">4000033  </t>
  </si>
  <si>
    <t xml:space="preserve">Комната отдыха водителей, кабинет завхоза </t>
  </si>
  <si>
    <t xml:space="preserve">4000100  </t>
  </si>
  <si>
    <t>Горно-технологическая диспетчерская с офисом "Кумир етказувчи"</t>
  </si>
  <si>
    <t>01.06.2011 0:00:00</t>
  </si>
  <si>
    <t xml:space="preserve">1200577  </t>
  </si>
  <si>
    <t>филиал Разрез Ангренский</t>
  </si>
  <si>
    <t>Кабина металлическая с обшивкой №1</t>
  </si>
  <si>
    <t>Кабина металлическая с обшивкой №2</t>
  </si>
  <si>
    <t>Кабина металлическая с обшивкой №3</t>
  </si>
  <si>
    <t>Кабина металлическая с обшивкой №4</t>
  </si>
  <si>
    <t xml:space="preserve">Здание поста ст. Канал  </t>
  </si>
  <si>
    <t>Здание "Банный комплекс для ИТР"</t>
  </si>
  <si>
    <t>Здание: Отделение ремонта локомотивов</t>
  </si>
  <si>
    <t>Здание поста ЭЦ "Штольня"</t>
  </si>
  <si>
    <t>Здание магазина</t>
  </si>
  <si>
    <t>Здание нарядной СЦБ и сл.тяги</t>
  </si>
  <si>
    <t>Здание мед.пункта</t>
  </si>
  <si>
    <t xml:space="preserve">Здание вагонного депо                                       </t>
  </si>
  <si>
    <t xml:space="preserve">Здание мастеpской ПТО                                           </t>
  </si>
  <si>
    <t xml:space="preserve">Здание ЭHС-1                                                </t>
  </si>
  <si>
    <t xml:space="preserve">Здание тpансфоpматоpа 6/04 кв. ст. Каpьерная                           </t>
  </si>
  <si>
    <t xml:space="preserve">Здание поста ЭЦ ст.Шахты                 </t>
  </si>
  <si>
    <t xml:space="preserve">Здание поста ст.Джигиpистан                                 </t>
  </si>
  <si>
    <t xml:space="preserve">Здание ж/д поста  №4    ст.Углесборочная                                      </t>
  </si>
  <si>
    <t xml:space="preserve">Здание библиотеки                                           </t>
  </si>
  <si>
    <t xml:space="preserve">Здание контоpы                                              </t>
  </si>
  <si>
    <t xml:space="preserve">Здание клуба (актовый зал)                                               </t>
  </si>
  <si>
    <t xml:space="preserve">Здание бани и душевой                                              </t>
  </si>
  <si>
    <t xml:space="preserve">Здание мастеpской                                           </t>
  </si>
  <si>
    <t xml:space="preserve">Здание чайхоны                                              </t>
  </si>
  <si>
    <t xml:space="preserve">Здание поста ЭЦ ст.Поpодная                                                    </t>
  </si>
  <si>
    <t xml:space="preserve">Здание поста ЭЦ ст.Подземгаз                                      </t>
  </si>
  <si>
    <t xml:space="preserve">Здание поста ЭЦ ст.Канал                                                    </t>
  </si>
  <si>
    <t xml:space="preserve">Здание заpядной аккумулятоpов                               </t>
  </si>
  <si>
    <t xml:space="preserve">Здание мастеpских                                           </t>
  </si>
  <si>
    <t xml:space="preserve">Здание поста ЭЦ ст.Блок-Пост </t>
  </si>
  <si>
    <t xml:space="preserve">Здание депо экипиpовки                                             </t>
  </si>
  <si>
    <t xml:space="preserve">Здание пескосушилки                                         </t>
  </si>
  <si>
    <t xml:space="preserve">Здание компpессоpной станции                     </t>
  </si>
  <si>
    <t xml:space="preserve">Здание ДПС-1                                                </t>
  </si>
  <si>
    <t xml:space="preserve">Здание пеpеездного поста ст.Блок-Пост                       </t>
  </si>
  <si>
    <t>Здание Углесборочная пост ЭЦ с лабороторией</t>
  </si>
  <si>
    <t>Здание мастерская</t>
  </si>
  <si>
    <t>Уборная на два очка</t>
  </si>
  <si>
    <t xml:space="preserve">Пост ЭЦ ст.Углесборочная                              </t>
  </si>
  <si>
    <t>Кабина металлическая с обшивкой №5</t>
  </si>
  <si>
    <t>Кабина металлическая с обшивкой №6</t>
  </si>
  <si>
    <t xml:space="preserve">Здание поста переезда ст."Поpодная"              </t>
  </si>
  <si>
    <t xml:space="preserve">Охранный пост №1        </t>
  </si>
  <si>
    <t xml:space="preserve">Здание мазутного хозяйства                                  </t>
  </si>
  <si>
    <t>01.05.1988 0:00:00</t>
  </si>
  <si>
    <t xml:space="preserve">5000891  </t>
  </si>
  <si>
    <t xml:space="preserve">Склад масел                                                 </t>
  </si>
  <si>
    <t>27.04.1986 0:00:00</t>
  </si>
  <si>
    <t xml:space="preserve">5000886  </t>
  </si>
  <si>
    <t xml:space="preserve">Cклад металла,готовой пpодукции                             </t>
  </si>
  <si>
    <t>30.04.1988 0:00:00</t>
  </si>
  <si>
    <t xml:space="preserve">5000002  </t>
  </si>
  <si>
    <t xml:space="preserve">Резеpвуаp склад нефтепpодуктов                              </t>
  </si>
  <si>
    <t>27.04.1988 0:00:00</t>
  </si>
  <si>
    <t xml:space="preserve">5000887  </t>
  </si>
  <si>
    <t xml:space="preserve">Здание блока N2                                             </t>
  </si>
  <si>
    <t>01.01.1986 0:00:00</t>
  </si>
  <si>
    <t xml:space="preserve">5002507  </t>
  </si>
  <si>
    <t xml:space="preserve">Здание-участок мойки и окpаски                              </t>
  </si>
  <si>
    <t>01.01.1989 0:00:00</t>
  </si>
  <si>
    <t xml:space="preserve">5002559  </t>
  </si>
  <si>
    <t xml:space="preserve">Здание коpпуса УРПС                                         </t>
  </si>
  <si>
    <t xml:space="preserve">5002561  </t>
  </si>
  <si>
    <t xml:space="preserve">Газоснабжение                                               </t>
  </si>
  <si>
    <t>01.01.1990 0:00:00</t>
  </si>
  <si>
    <t xml:space="preserve">5002681  </t>
  </si>
  <si>
    <t xml:space="preserve">Инженеpный коpпус с ИТМГО                                   </t>
  </si>
  <si>
    <t>26.04.1988 0:00:00</t>
  </si>
  <si>
    <t xml:space="preserve">5000885  </t>
  </si>
  <si>
    <t xml:space="preserve">Здание пловной                                              </t>
  </si>
  <si>
    <t>01.01.1966 0:00:00</t>
  </si>
  <si>
    <t xml:space="preserve">5002828  </t>
  </si>
  <si>
    <t xml:space="preserve">Депо электp. и гаpаж спец.машин                             </t>
  </si>
  <si>
    <t xml:space="preserve">5000892  </t>
  </si>
  <si>
    <t xml:space="preserve">Здание кислоpодной станции                                  </t>
  </si>
  <si>
    <t>01.12.1980 0:00:00</t>
  </si>
  <si>
    <t xml:space="preserve">5000346  </t>
  </si>
  <si>
    <t xml:space="preserve">Блок номеp 1                                                </t>
  </si>
  <si>
    <t xml:space="preserve">5000470  </t>
  </si>
  <si>
    <t xml:space="preserve">5000472  </t>
  </si>
  <si>
    <t xml:space="preserve">Здание котельной                                            </t>
  </si>
  <si>
    <t xml:space="preserve">5002909  </t>
  </si>
  <si>
    <t xml:space="preserve">1720120  </t>
  </si>
  <si>
    <t>Информация по Основным средствам (здания) АО "Узбекуголь"</t>
  </si>
  <si>
    <t>на 01.07.2023г.</t>
  </si>
  <si>
    <t>Спортивный комплекс АО "Узбекуголь"</t>
  </si>
  <si>
    <t>12000809А</t>
  </si>
  <si>
    <t xml:space="preserve">Административное здание АО "Узбекуголь"        </t>
  </si>
  <si>
    <t>3 897 954 229,48</t>
  </si>
  <si>
    <t>1 738 594 193,93</t>
  </si>
  <si>
    <t>филиал Завод РГТО</t>
  </si>
  <si>
    <t xml:space="preserve">5002571  </t>
  </si>
  <si>
    <t xml:space="preserve">710080   </t>
  </si>
  <si>
    <t xml:space="preserve">4000053  </t>
  </si>
  <si>
    <t xml:space="preserve">4000054  </t>
  </si>
  <si>
    <t xml:space="preserve">4000055  </t>
  </si>
  <si>
    <t xml:space="preserve">4000018  </t>
  </si>
  <si>
    <t xml:space="preserve">4000020  </t>
  </si>
  <si>
    <t xml:space="preserve">4000124  </t>
  </si>
  <si>
    <t xml:space="preserve">4000109  </t>
  </si>
  <si>
    <t xml:space="preserve">4000112  </t>
  </si>
  <si>
    <t xml:space="preserve">4000080  </t>
  </si>
  <si>
    <t xml:space="preserve">4000111  </t>
  </si>
  <si>
    <t xml:space="preserve">4000052  </t>
  </si>
  <si>
    <t xml:space="preserve">4000058  </t>
  </si>
  <si>
    <t xml:space="preserve">4000059  </t>
  </si>
  <si>
    <t xml:space="preserve">4000060  </t>
  </si>
  <si>
    <t xml:space="preserve">4000063  </t>
  </si>
  <si>
    <t xml:space="preserve">4000064  </t>
  </si>
  <si>
    <t xml:space="preserve">4000065  </t>
  </si>
  <si>
    <t xml:space="preserve">4000045  </t>
  </si>
  <si>
    <t xml:space="preserve">Здание поста ЭЦ ст. Поpодная 2-БТС                                   </t>
  </si>
  <si>
    <t xml:space="preserve">4000199  </t>
  </si>
  <si>
    <t xml:space="preserve">4000203  </t>
  </si>
  <si>
    <t xml:space="preserve">4077777  </t>
  </si>
  <si>
    <t xml:space="preserve">4000044  </t>
  </si>
  <si>
    <t xml:space="preserve">4000004  </t>
  </si>
  <si>
    <t xml:space="preserve">4000341  </t>
  </si>
  <si>
    <t xml:space="preserve">4000391  </t>
  </si>
  <si>
    <t xml:space="preserve">4000393  </t>
  </si>
  <si>
    <t xml:space="preserve">4000395  </t>
  </si>
  <si>
    <t xml:space="preserve">4000770  </t>
  </si>
  <si>
    <t xml:space="preserve">12000585 </t>
  </si>
  <si>
    <t>Кузнечный цех</t>
  </si>
  <si>
    <t xml:space="preserve">13001068 </t>
  </si>
  <si>
    <t xml:space="preserve">13000715 </t>
  </si>
  <si>
    <t xml:space="preserve">13000716 </t>
  </si>
  <si>
    <t xml:space="preserve">1610354  </t>
  </si>
  <si>
    <t xml:space="preserve">4000110  </t>
  </si>
  <si>
    <t xml:space="preserve">400007   </t>
  </si>
  <si>
    <t>филиал ЖТ</t>
  </si>
  <si>
    <t>ВСЕГО: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</si>
</sst>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0000000"/>
    <numFmt numFmtId="165" formatCode="0000"/>
    <numFmt numFmtId="166" formatCode="000000000"/>
    <numFmt numFmtId="167" formatCode="#,##0.00\ _₽"/>
    <numFmt numFmtId="168" formatCode="#,##0.00;[Red]\-#,##0.00"/>
    <numFmt numFmtId="169" formatCode="0.00;[Red]\-0.00"/>
    <numFmt numFmtId="170" formatCode="0.0"/>
    <numFmt numFmtId="171" formatCode="[$-F400]h:mm:ss\ AM/PM"/>
  </numFmts>
  <fonts count="40"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0" fillId="0" borderId="0">
      <alignment horizontal="left"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03"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NumberFormat="1" applyFont="1" applyAlignment="1">
      <alignment horizontal="left" wrapText="1"/>
    </xf>
    <xf numFmtId="0" fontId="0" fillId="0" borderId="0" xfId="0" applyNumberFormat="1" applyAlignment="1">
      <alignment horizontal="left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0" fillId="0" borderId="12" xfId="0" applyNumberFormat="1" applyFont="1" applyBorder="1" applyAlignment="1">
      <alignment horizontal="left" vertical="top" wrapText="1"/>
    </xf>
    <xf numFmtId="4" fontId="0" fillId="0" borderId="13" xfId="0" applyNumberFormat="1" applyFont="1" applyBorder="1" applyAlignment="1">
      <alignment horizontal="right" vertical="top" wrapText="1"/>
    </xf>
    <xf numFmtId="4" fontId="0" fillId="0" borderId="14" xfId="0" applyNumberFormat="1" applyFont="1" applyBorder="1" applyAlignment="1">
      <alignment horizontal="right" vertical="top" wrapText="1"/>
    </xf>
    <xf numFmtId="0" fontId="2" fillId="0" borderId="15" xfId="0" applyNumberFormat="1" applyFont="1" applyBorder="1" applyAlignment="1">
      <alignment vertical="center" wrapText="1"/>
    </xf>
    <xf numFmtId="0" fontId="0" fillId="0" borderId="16" xfId="0" applyNumberFormat="1" applyFont="1" applyBorder="1" applyAlignment="1">
      <alignment horizontal="left" vertical="top" wrapText="1" indent="1"/>
    </xf>
    <xf numFmtId="0" fontId="2" fillId="0" borderId="17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0" fontId="0" fillId="0" borderId="19" xfId="0" applyNumberFormat="1" applyFont="1" applyBorder="1" applyAlignment="1">
      <alignment horizontal="left" vertical="top" wrapText="1" indent="1"/>
    </xf>
    <xf numFmtId="0" fontId="0" fillId="0" borderId="20" xfId="0" applyNumberFormat="1" applyFont="1" applyBorder="1" applyAlignment="1">
      <alignment horizontal="left" vertical="top" wrapText="1"/>
    </xf>
    <xf numFmtId="4" fontId="0" fillId="0" borderId="21" xfId="0" applyNumberFormat="1" applyFont="1" applyBorder="1" applyAlignment="1">
      <alignment horizontal="right" vertical="top" wrapText="1"/>
    </xf>
    <xf numFmtId="4" fontId="0" fillId="0" borderId="22" xfId="0" applyNumberFormat="1" applyFont="1" applyBorder="1" applyAlignment="1">
      <alignment horizontal="right" vertical="top" wrapText="1"/>
    </xf>
    <xf numFmtId="0" fontId="0" fillId="0" borderId="23" xfId="0" applyNumberFormat="1" applyFont="1" applyBorder="1" applyAlignment="1">
      <alignment horizontal="left" vertical="top" wrapText="1"/>
    </xf>
    <xf numFmtId="0" fontId="0" fillId="0" borderId="13" xfId="0" applyNumberFormat="1" applyFont="1" applyBorder="1" applyAlignment="1">
      <alignment horizontal="left" vertical="top" wrapText="1"/>
    </xf>
    <xf numFmtId="1" fontId="0" fillId="0" borderId="13" xfId="0" applyNumberFormat="1" applyFont="1" applyBorder="1" applyAlignment="1">
      <alignment horizontal="left" vertical="top" wrapText="1"/>
    </xf>
    <xf numFmtId="0" fontId="0" fillId="0" borderId="13" xfId="0" applyNumberFormat="1" applyFont="1" applyBorder="1" applyAlignment="1">
      <alignment horizontal="right" vertical="top" wrapText="1"/>
    </xf>
    <xf numFmtId="0" fontId="0" fillId="0" borderId="14" xfId="0" applyNumberFormat="1" applyFont="1" applyBorder="1" applyAlignment="1">
      <alignment horizontal="right" vertical="top" wrapText="1"/>
    </xf>
    <xf numFmtId="0" fontId="0" fillId="0" borderId="24" xfId="0" applyNumberFormat="1" applyFont="1" applyBorder="1" applyAlignment="1">
      <alignment horizontal="left" vertical="top" wrapText="1"/>
    </xf>
    <xf numFmtId="0" fontId="0" fillId="0" borderId="21" xfId="0" applyNumberFormat="1" applyFont="1" applyBorder="1" applyAlignment="1">
      <alignment horizontal="left" vertical="top" wrapText="1"/>
    </xf>
    <xf numFmtId="0" fontId="0" fillId="0" borderId="16" xfId="0" applyNumberFormat="1" applyFont="1" applyBorder="1" applyAlignment="1">
      <alignment horizontal="left" vertical="top" wrapText="1"/>
    </xf>
    <xf numFmtId="4" fontId="0" fillId="0" borderId="25" xfId="0" applyNumberFormat="1" applyFont="1" applyBorder="1" applyAlignment="1">
      <alignment horizontal="right" vertical="top" wrapText="1"/>
    </xf>
    <xf numFmtId="0" fontId="0" fillId="33" borderId="16" xfId="0" applyNumberFormat="1" applyFont="1" applyFill="1" applyBorder="1" applyAlignment="1">
      <alignment horizontal="left" vertical="top" wrapText="1"/>
    </xf>
    <xf numFmtId="0" fontId="0" fillId="33" borderId="12" xfId="0" applyNumberFormat="1" applyFont="1" applyFill="1" applyBorder="1" applyAlignment="1">
      <alignment horizontal="left" vertical="top" wrapText="1"/>
    </xf>
    <xf numFmtId="164" fontId="0" fillId="33" borderId="12" xfId="0" applyNumberFormat="1" applyFont="1" applyFill="1" applyBorder="1" applyAlignment="1">
      <alignment horizontal="left" vertical="top" wrapText="1"/>
    </xf>
    <xf numFmtId="4" fontId="0" fillId="33" borderId="13" xfId="0" applyNumberFormat="1" applyFont="1" applyFill="1" applyBorder="1" applyAlignment="1">
      <alignment horizontal="right" vertical="top" wrapText="1"/>
    </xf>
    <xf numFmtId="0" fontId="0" fillId="33" borderId="13" xfId="0" applyNumberFormat="1" applyFont="1" applyFill="1" applyBorder="1" applyAlignment="1">
      <alignment horizontal="right" vertical="top" wrapText="1"/>
    </xf>
    <xf numFmtId="0" fontId="0" fillId="33" borderId="14" xfId="0" applyNumberFormat="1" applyFont="1" applyFill="1" applyBorder="1" applyAlignment="1">
      <alignment horizontal="right" vertical="top" wrapText="1"/>
    </xf>
    <xf numFmtId="0" fontId="0" fillId="33" borderId="0" xfId="0" applyFill="1" applyAlignment="1">
      <alignment horizontal="left"/>
    </xf>
    <xf numFmtId="4" fontId="0" fillId="33" borderId="14" xfId="0" applyNumberFormat="1" applyFont="1" applyFill="1" applyBorder="1" applyAlignment="1">
      <alignment horizontal="right" vertical="top" wrapText="1"/>
    </xf>
    <xf numFmtId="2" fontId="0" fillId="33" borderId="14" xfId="0" applyNumberFormat="1" applyFont="1" applyFill="1" applyBorder="1" applyAlignment="1">
      <alignment horizontal="right" vertical="top" wrapText="1"/>
    </xf>
    <xf numFmtId="1" fontId="0" fillId="33" borderId="12" xfId="0" applyNumberFormat="1" applyFont="1" applyFill="1" applyBorder="1" applyAlignment="1">
      <alignment horizontal="left" vertical="top" wrapText="1"/>
    </xf>
    <xf numFmtId="0" fontId="3" fillId="0" borderId="13" xfId="0" applyFont="1" applyBorder="1" applyAlignment="1">
      <alignment horizontal="left"/>
    </xf>
    <xf numFmtId="4" fontId="3" fillId="0" borderId="13" xfId="0" applyNumberFormat="1" applyFont="1" applyBorder="1" applyAlignment="1">
      <alignment horizontal="left"/>
    </xf>
    <xf numFmtId="167" fontId="0" fillId="0" borderId="13" xfId="0" applyNumberFormat="1" applyFont="1" applyBorder="1" applyAlignment="1">
      <alignment horizontal="right" vertical="top" wrapText="1"/>
    </xf>
    <xf numFmtId="2" fontId="0" fillId="0" borderId="13" xfId="0" applyNumberFormat="1" applyFont="1" applyBorder="1" applyAlignment="1">
      <alignment horizontal="right" vertical="top" wrapText="1"/>
    </xf>
    <xf numFmtId="14" fontId="0" fillId="0" borderId="13" xfId="0" applyNumberFormat="1" applyFont="1" applyBorder="1" applyAlignment="1">
      <alignment horizontal="left" vertical="top" wrapText="1"/>
    </xf>
    <xf numFmtId="0" fontId="0" fillId="0" borderId="26" xfId="0" applyNumberFormat="1" applyFont="1" applyBorder="1" applyAlignment="1">
      <alignment horizontal="left" vertical="top" wrapText="1"/>
    </xf>
    <xf numFmtId="0" fontId="3" fillId="0" borderId="27" xfId="0" applyNumberFormat="1" applyFont="1" applyBorder="1" applyAlignment="1">
      <alignment horizontal="left" vertical="top" wrapText="1"/>
    </xf>
    <xf numFmtId="0" fontId="3" fillId="0" borderId="28" xfId="0" applyNumberFormat="1" applyFont="1" applyBorder="1" applyAlignment="1">
      <alignment horizontal="left" vertical="top" wrapText="1"/>
    </xf>
    <xf numFmtId="4" fontId="3" fillId="0" borderId="10" xfId="0" applyNumberFormat="1" applyFont="1" applyBorder="1" applyAlignment="1">
      <alignment horizontal="right" vertical="top" wrapText="1"/>
    </xf>
    <xf numFmtId="0" fontId="0" fillId="0" borderId="29" xfId="0" applyNumberFormat="1" applyFont="1" applyBorder="1" applyAlignment="1">
      <alignment horizontal="left" vertical="top" wrapText="1"/>
    </xf>
    <xf numFmtId="4" fontId="0" fillId="0" borderId="30" xfId="0" applyNumberFormat="1" applyFont="1" applyBorder="1" applyAlignment="1">
      <alignment horizontal="right" vertical="top" wrapText="1"/>
    </xf>
    <xf numFmtId="0" fontId="3" fillId="0" borderId="31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0" fillId="0" borderId="25" xfId="0" applyNumberFormat="1" applyFont="1" applyBorder="1" applyAlignment="1">
      <alignment horizontal="left" vertical="top" wrapText="1" indent="1"/>
    </xf>
    <xf numFmtId="0" fontId="0" fillId="0" borderId="25" xfId="0" applyNumberFormat="1" applyFont="1" applyBorder="1" applyAlignment="1">
      <alignment horizontal="left" vertical="top" wrapText="1"/>
    </xf>
    <xf numFmtId="0" fontId="0" fillId="0" borderId="32" xfId="0" applyNumberFormat="1" applyFont="1" applyBorder="1" applyAlignment="1">
      <alignment horizontal="left" vertical="top" wrapText="1"/>
    </xf>
    <xf numFmtId="0" fontId="3" fillId="0" borderId="31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1" fontId="0" fillId="0" borderId="29" xfId="0" applyNumberFormat="1" applyFont="1" applyBorder="1" applyAlignment="1">
      <alignment horizontal="left" vertical="top" wrapText="1"/>
    </xf>
    <xf numFmtId="0" fontId="0" fillId="0" borderId="25" xfId="0" applyNumberFormat="1" applyFont="1" applyBorder="1" applyAlignment="1">
      <alignment horizontal="right" vertical="top" wrapText="1"/>
    </xf>
    <xf numFmtId="0" fontId="0" fillId="0" borderId="30" xfId="0" applyNumberFormat="1" applyFont="1" applyBorder="1" applyAlignment="1">
      <alignment horizontal="right" vertical="top" wrapText="1"/>
    </xf>
    <xf numFmtId="4" fontId="3" fillId="0" borderId="10" xfId="0" applyNumberFormat="1" applyFont="1" applyBorder="1" applyAlignment="1">
      <alignment horizontal="left"/>
    </xf>
    <xf numFmtId="167" fontId="0" fillId="0" borderId="25" xfId="0" applyNumberFormat="1" applyFont="1" applyBorder="1" applyAlignment="1">
      <alignment horizontal="right" vertical="top" wrapText="1"/>
    </xf>
    <xf numFmtId="14" fontId="0" fillId="0" borderId="21" xfId="0" applyNumberFormat="1" applyFont="1" applyBorder="1" applyAlignment="1">
      <alignment horizontal="left" vertical="top" wrapText="1"/>
    </xf>
    <xf numFmtId="14" fontId="0" fillId="0" borderId="25" xfId="0" applyNumberFormat="1" applyFont="1" applyBorder="1" applyAlignment="1">
      <alignment horizontal="left" vertical="top" wrapText="1"/>
    </xf>
    <xf numFmtId="4" fontId="3" fillId="0" borderId="33" xfId="0" applyNumberFormat="1" applyFont="1" applyBorder="1" applyAlignment="1">
      <alignment horizontal="right" vertical="top" wrapText="1"/>
    </xf>
    <xf numFmtId="0" fontId="3" fillId="0" borderId="34" xfId="0" applyNumberFormat="1" applyFont="1" applyBorder="1" applyAlignment="1">
      <alignment vertical="top" wrapText="1"/>
    </xf>
    <xf numFmtId="0" fontId="3" fillId="0" borderId="35" xfId="0" applyNumberFormat="1" applyFont="1" applyBorder="1" applyAlignment="1">
      <alignment vertical="top" wrapText="1"/>
    </xf>
    <xf numFmtId="0" fontId="3" fillId="0" borderId="36" xfId="0" applyNumberFormat="1" applyFont="1" applyBorder="1" applyAlignment="1">
      <alignment vertical="top" wrapText="1"/>
    </xf>
    <xf numFmtId="0" fontId="0" fillId="33" borderId="13" xfId="0" applyNumberFormat="1" applyFont="1" applyFill="1" applyBorder="1" applyAlignment="1">
      <alignment horizontal="left" vertical="top" wrapText="1"/>
    </xf>
    <xf numFmtId="14" fontId="0" fillId="33" borderId="13" xfId="0" applyNumberFormat="1" applyFont="1" applyFill="1" applyBorder="1" applyAlignment="1">
      <alignment horizontal="left" vertical="top" wrapText="1"/>
    </xf>
    <xf numFmtId="167" fontId="0" fillId="33" borderId="13" xfId="0" applyNumberFormat="1" applyFont="1" applyFill="1" applyBorder="1" applyAlignment="1">
      <alignment horizontal="right" vertical="top" wrapText="1"/>
    </xf>
    <xf numFmtId="0" fontId="3" fillId="33" borderId="13" xfId="0" applyFont="1" applyFill="1" applyBorder="1" applyAlignment="1">
      <alignment horizontal="left"/>
    </xf>
    <xf numFmtId="4" fontId="3" fillId="33" borderId="13" xfId="0" applyNumberFormat="1" applyFont="1" applyFill="1" applyBorder="1" applyAlignment="1">
      <alignment horizontal="left"/>
    </xf>
    <xf numFmtId="4" fontId="0" fillId="0" borderId="13" xfId="52" applyNumberFormat="1" applyBorder="1" applyAlignment="1">
      <alignment horizontal="right" vertical="top" wrapText="1"/>
      <protection/>
    </xf>
    <xf numFmtId="0" fontId="0" fillId="0" borderId="37" xfId="0" applyNumberFormat="1" applyFont="1" applyBorder="1" applyAlignment="1">
      <alignment horizontal="left" vertical="top" wrapText="1" indent="1"/>
    </xf>
    <xf numFmtId="4" fontId="0" fillId="0" borderId="29" xfId="0" applyNumberFormat="1" applyFont="1" applyBorder="1" applyAlignment="1">
      <alignment horizontal="right" vertical="top" wrapText="1"/>
    </xf>
    <xf numFmtId="0" fontId="0" fillId="0" borderId="16" xfId="0" applyNumberFormat="1" applyFont="1" applyFill="1" applyBorder="1" applyAlignment="1">
      <alignment horizontal="left" vertical="top" wrapText="1"/>
    </xf>
    <xf numFmtId="0" fontId="0" fillId="0" borderId="12" xfId="0" applyNumberFormat="1" applyFont="1" applyFill="1" applyBorder="1" applyAlignment="1">
      <alignment horizontal="left" vertical="top" wrapText="1"/>
    </xf>
    <xf numFmtId="4" fontId="0" fillId="0" borderId="13" xfId="0" applyNumberFormat="1" applyFont="1" applyFill="1" applyBorder="1" applyAlignment="1">
      <alignment horizontal="right" vertical="top" wrapText="1"/>
    </xf>
    <xf numFmtId="0" fontId="0" fillId="0" borderId="13" xfId="0" applyNumberFormat="1" applyFont="1" applyFill="1" applyBorder="1" applyAlignment="1">
      <alignment horizontal="right" vertical="top" wrapText="1"/>
    </xf>
    <xf numFmtId="4" fontId="0" fillId="0" borderId="14" xfId="0" applyNumberFormat="1" applyFont="1" applyFill="1" applyBorder="1" applyAlignment="1">
      <alignment horizontal="right" vertical="top" wrapText="1"/>
    </xf>
    <xf numFmtId="1" fontId="0" fillId="0" borderId="12" xfId="0" applyNumberFormat="1" applyFont="1" applyFill="1" applyBorder="1" applyAlignment="1">
      <alignment horizontal="left" vertical="top" wrapText="1"/>
    </xf>
    <xf numFmtId="0" fontId="0" fillId="0" borderId="14" xfId="0" applyNumberFormat="1" applyFont="1" applyFill="1" applyBorder="1" applyAlignment="1">
      <alignment horizontal="right" vertical="top" wrapText="1"/>
    </xf>
    <xf numFmtId="14" fontId="0" fillId="0" borderId="20" xfId="0" applyNumberFormat="1" applyFont="1" applyBorder="1" applyAlignment="1">
      <alignment horizontal="right" vertical="top" wrapText="1"/>
    </xf>
    <xf numFmtId="1" fontId="0" fillId="0" borderId="12" xfId="0" applyNumberFormat="1" applyFont="1" applyBorder="1" applyAlignment="1">
      <alignment horizontal="right" vertical="top" wrapText="1"/>
    </xf>
    <xf numFmtId="14" fontId="0" fillId="0" borderId="12" xfId="0" applyNumberFormat="1" applyFont="1" applyBorder="1" applyAlignment="1">
      <alignment horizontal="right" vertical="top" wrapText="1"/>
    </xf>
    <xf numFmtId="0" fontId="0" fillId="0" borderId="12" xfId="0" applyNumberFormat="1" applyFont="1" applyBorder="1" applyAlignment="1">
      <alignment horizontal="right" vertical="top" wrapText="1"/>
    </xf>
    <xf numFmtId="0" fontId="3" fillId="0" borderId="0" xfId="0" applyNumberFormat="1" applyFont="1" applyAlignment="1">
      <alignment horizontal="left" wrapText="1"/>
    </xf>
    <xf numFmtId="0" fontId="3" fillId="0" borderId="36" xfId="0" applyNumberFormat="1" applyFont="1" applyBorder="1" applyAlignment="1">
      <alignment horizontal="right" vertical="top" wrapText="1"/>
    </xf>
    <xf numFmtId="0" fontId="3" fillId="0" borderId="35" xfId="0" applyNumberFormat="1" applyFont="1" applyBorder="1" applyAlignment="1">
      <alignment horizontal="right" vertical="top" wrapText="1"/>
    </xf>
    <xf numFmtId="0" fontId="39" fillId="33" borderId="16" xfId="0" applyNumberFormat="1" applyFont="1" applyFill="1" applyBorder="1" applyAlignment="1">
      <alignment horizontal="left" vertical="top" wrapText="1"/>
    </xf>
    <xf numFmtId="0" fontId="3" fillId="0" borderId="38" xfId="0" applyFont="1" applyBorder="1" applyAlignment="1">
      <alignment horizontal="left"/>
    </xf>
    <xf numFmtId="0" fontId="3" fillId="0" borderId="39" xfId="0" applyFont="1" applyBorder="1" applyAlignment="1">
      <alignment horizontal="left"/>
    </xf>
    <xf numFmtId="4" fontId="3" fillId="0" borderId="39" xfId="0" applyNumberFormat="1" applyFont="1" applyBorder="1" applyAlignment="1">
      <alignment horizontal="right" vertical="top" wrapText="1"/>
    </xf>
    <xf numFmtId="4" fontId="0" fillId="0" borderId="0" xfId="0" applyNumberFormat="1" applyAlignment="1">
      <alignment horizontal="left" wrapText="1"/>
    </xf>
    <xf numFmtId="0" fontId="2" fillId="0" borderId="27" xfId="0" applyNumberFormat="1" applyFont="1" applyBorder="1" applyAlignment="1">
      <alignment horizontal="center" vertical="center" wrapText="1"/>
    </xf>
    <xf numFmtId="0" fontId="2" fillId="0" borderId="40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0" fontId="3" fillId="0" borderId="27" xfId="0" applyNumberFormat="1" applyFont="1" applyBorder="1" applyAlignment="1">
      <alignment horizontal="left" vertical="top" wrapText="1"/>
    </xf>
    <xf numFmtId="0" fontId="3" fillId="0" borderId="40" xfId="0" applyNumberFormat="1" applyFont="1" applyBorder="1" applyAlignment="1">
      <alignment horizontal="left" vertical="top" wrapText="1"/>
    </xf>
    <xf numFmtId="0" fontId="3" fillId="0" borderId="15" xfId="0" applyNumberFormat="1" applyFont="1" applyBorder="1" applyAlignment="1">
      <alignment horizontal="left" vertical="top" wrapText="1"/>
    </xf>
    <xf numFmtId="0" fontId="2" fillId="0" borderId="41" xfId="0" applyNumberFormat="1" applyFont="1" applyBorder="1" applyAlignment="1">
      <alignment horizontal="center" vertical="center" wrapText="1"/>
    </xf>
    <xf numFmtId="0" fontId="2" fillId="0" borderId="42" xfId="0" applyNumberFormat="1" applyFont="1" applyBorder="1" applyAlignment="1">
      <alignment horizontal="center" vertical="center" wrapText="1"/>
    </xf>
    <xf numFmtId="0" fontId="2" fillId="0" borderId="43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top" wrapText="1"/>
    </xf>
    <xf numFmtId="0" fontId="0" fillId="0" borderId="0" xfId="0" applyNumberFormat="1" applyFont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DSheet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K245"/>
  <sheetViews>
    <sheetView tabSelected="1" zoomScalePageLayoutView="0" workbookViewId="0" topLeftCell="A223">
      <selection activeCell="E256" sqref="E256"/>
    </sheetView>
  </sheetViews>
  <sheetFormatPr defaultColWidth="9.33203125" defaultRowHeight="11.25" outlineLevelRow="1"/>
  <cols>
    <col min="1" max="1" width="1.171875" style="0" customWidth="1"/>
    <col min="2" max="2" width="34.16015625" style="0" customWidth="1"/>
    <col min="3" max="3" width="21.66015625" style="0" customWidth="1"/>
    <col min="4" max="4" width="17.16015625" style="0" customWidth="1"/>
    <col min="5" max="5" width="18.66015625" style="0" customWidth="1"/>
    <col min="6" max="6" width="21.5" style="0" customWidth="1"/>
    <col min="7" max="7" width="19.5" style="0" customWidth="1"/>
    <col min="8" max="8" width="20" style="0" customWidth="1"/>
    <col min="9" max="9" width="20.16015625" style="0" customWidth="1"/>
    <col min="10" max="10" width="10.33203125" style="0" customWidth="1"/>
    <col min="11" max="11" width="18.66015625" style="0" customWidth="1"/>
  </cols>
  <sheetData>
    <row r="2" spans="2:9" ht="15.75" customHeight="1">
      <c r="B2" s="101" t="s">
        <v>446</v>
      </c>
      <c r="C2" s="101"/>
      <c r="D2" s="101"/>
      <c r="E2" s="101"/>
      <c r="F2" s="101"/>
      <c r="G2" s="101"/>
      <c r="H2" s="101"/>
      <c r="I2" s="101"/>
    </row>
    <row r="3" spans="1:9" ht="26.25" customHeight="1">
      <c r="A3" s="1"/>
      <c r="B3" s="101" t="s">
        <v>447</v>
      </c>
      <c r="C3" s="101"/>
      <c r="D3" s="101"/>
      <c r="E3" s="101"/>
      <c r="F3" s="101"/>
      <c r="G3" s="101"/>
      <c r="H3" s="101"/>
      <c r="I3" s="101"/>
    </row>
    <row r="4" spans="1:9" s="3" customFormat="1" ht="11.25" customHeight="1">
      <c r="A4" s="2"/>
      <c r="B4" s="102"/>
      <c r="C4" s="102"/>
      <c r="D4" s="102"/>
      <c r="E4" s="102"/>
      <c r="F4" s="102"/>
      <c r="G4" s="102"/>
      <c r="H4" s="102"/>
      <c r="I4" s="102"/>
    </row>
    <row r="5" spans="1:9" s="3" customFormat="1" ht="11.25" customHeight="1">
      <c r="A5" s="2"/>
      <c r="B5" s="102"/>
      <c r="C5" s="102"/>
      <c r="D5" s="102"/>
      <c r="E5" s="102"/>
      <c r="F5" s="102"/>
      <c r="G5" s="102"/>
      <c r="H5" s="102"/>
      <c r="I5" s="102"/>
    </row>
    <row r="6" ht="5.25" customHeight="1" thickBot="1"/>
    <row r="7" spans="1:9" ht="32.25" customHeight="1" thickBot="1">
      <c r="A7" s="1"/>
      <c r="B7" s="11" t="s">
        <v>0</v>
      </c>
      <c r="C7" s="12" t="s">
        <v>8</v>
      </c>
      <c r="D7" s="9" t="s">
        <v>7</v>
      </c>
      <c r="E7" s="4" t="s">
        <v>1</v>
      </c>
      <c r="F7" s="4" t="s">
        <v>2</v>
      </c>
      <c r="G7" s="4" t="s">
        <v>3</v>
      </c>
      <c r="H7" s="4" t="s">
        <v>4</v>
      </c>
      <c r="I7" s="5" t="s">
        <v>5</v>
      </c>
    </row>
    <row r="8" spans="2:9" ht="25.5" customHeight="1" thickBot="1">
      <c r="B8" s="92" t="s">
        <v>224</v>
      </c>
      <c r="C8" s="93"/>
      <c r="D8" s="93"/>
      <c r="E8" s="93"/>
      <c r="F8" s="93"/>
      <c r="G8" s="93"/>
      <c r="H8" s="93"/>
      <c r="I8" s="94"/>
    </row>
    <row r="9" spans="2:9" s="32" customFormat="1" ht="11.25">
      <c r="B9" s="65" t="s">
        <v>219</v>
      </c>
      <c r="C9" s="66">
        <v>42343</v>
      </c>
      <c r="D9" s="65">
        <v>13000426</v>
      </c>
      <c r="E9" s="67">
        <v>221179589</v>
      </c>
      <c r="F9" s="29">
        <v>335321414.34</v>
      </c>
      <c r="G9" s="29">
        <v>75447318.46</v>
      </c>
      <c r="H9" s="30">
        <v>259874095.88</v>
      </c>
      <c r="I9" s="29">
        <v>104855751.48</v>
      </c>
    </row>
    <row r="10" spans="2:9" s="32" customFormat="1" ht="11.25">
      <c r="B10" s="65" t="s">
        <v>220</v>
      </c>
      <c r="C10" s="66">
        <v>44255</v>
      </c>
      <c r="D10" s="65" t="s">
        <v>221</v>
      </c>
      <c r="E10" s="67">
        <v>474589651.24</v>
      </c>
      <c r="F10" s="29">
        <v>474589651.24</v>
      </c>
      <c r="G10" s="29">
        <v>88985559.87</v>
      </c>
      <c r="H10" s="30">
        <v>385604091.37</v>
      </c>
      <c r="I10" s="29">
        <v>133332070.93</v>
      </c>
    </row>
    <row r="11" spans="2:9" s="32" customFormat="1" ht="11.25">
      <c r="B11" s="65" t="s">
        <v>222</v>
      </c>
      <c r="C11" s="66">
        <v>44255</v>
      </c>
      <c r="D11" s="65" t="s">
        <v>223</v>
      </c>
      <c r="E11" s="67">
        <v>61780191.13</v>
      </c>
      <c r="F11" s="29">
        <v>61780191.13</v>
      </c>
      <c r="G11" s="29">
        <v>61780191.13</v>
      </c>
      <c r="H11" s="30"/>
      <c r="I11" s="29">
        <v>11321662.93</v>
      </c>
    </row>
    <row r="12" spans="2:9" s="32" customFormat="1" ht="13.5" customHeight="1" thickBot="1">
      <c r="B12" s="68" t="s">
        <v>189</v>
      </c>
      <c r="C12" s="68"/>
      <c r="D12" s="68"/>
      <c r="E12" s="69">
        <f>SUM(E9:E11)</f>
        <v>757549431.37</v>
      </c>
      <c r="F12" s="69">
        <f>SUM(F9:F11)</f>
        <v>871691256.7099999</v>
      </c>
      <c r="G12" s="69">
        <f>SUM(G9:G11)</f>
        <v>226213069.45999998</v>
      </c>
      <c r="H12" s="69">
        <f>SUM(H9:H11)</f>
        <v>645478187.25</v>
      </c>
      <c r="I12" s="69">
        <f>SUM(I9:I11)</f>
        <v>249509485.34000003</v>
      </c>
    </row>
    <row r="13" spans="2:9" ht="13.5" customHeight="1" thickBot="1">
      <c r="B13" s="92" t="s">
        <v>24</v>
      </c>
      <c r="C13" s="93"/>
      <c r="D13" s="93"/>
      <c r="E13" s="93"/>
      <c r="F13" s="93"/>
      <c r="G13" s="93"/>
      <c r="H13" s="93"/>
      <c r="I13" s="94"/>
    </row>
    <row r="14" spans="1:9" ht="13.5" customHeight="1">
      <c r="A14" s="1"/>
      <c r="B14" s="17" t="s">
        <v>25</v>
      </c>
      <c r="C14" s="18" t="s">
        <v>26</v>
      </c>
      <c r="D14" s="19">
        <v>13000425</v>
      </c>
      <c r="E14" s="7">
        <v>8155272</v>
      </c>
      <c r="F14" s="7">
        <v>16914860.48</v>
      </c>
      <c r="G14" s="7">
        <v>3805843.46</v>
      </c>
      <c r="H14" s="7">
        <v>13109017.02</v>
      </c>
      <c r="I14" s="8">
        <v>8102768.28</v>
      </c>
    </row>
    <row r="15" spans="1:9" ht="11.25">
      <c r="A15" s="1"/>
      <c r="B15" s="17" t="s">
        <v>27</v>
      </c>
      <c r="C15" s="18" t="s">
        <v>28</v>
      </c>
      <c r="D15" s="18" t="s">
        <v>29</v>
      </c>
      <c r="E15" s="7">
        <v>220863021.33</v>
      </c>
      <c r="F15" s="7">
        <v>402301700.05</v>
      </c>
      <c r="G15" s="7">
        <v>402301700.05</v>
      </c>
      <c r="H15" s="20"/>
      <c r="I15" s="8">
        <v>58220326.3</v>
      </c>
    </row>
    <row r="16" spans="1:9" ht="11.25">
      <c r="A16" s="1"/>
      <c r="B16" s="17" t="s">
        <v>30</v>
      </c>
      <c r="C16" s="18" t="s">
        <v>31</v>
      </c>
      <c r="D16" s="18" t="s">
        <v>32</v>
      </c>
      <c r="E16" s="7">
        <v>73389119.56</v>
      </c>
      <c r="F16" s="7">
        <v>259915076.4</v>
      </c>
      <c r="G16" s="7">
        <v>239159880.28</v>
      </c>
      <c r="H16" s="7">
        <v>20755196.12</v>
      </c>
      <c r="I16" s="8">
        <v>46417406.64</v>
      </c>
    </row>
    <row r="17" spans="1:9" ht="11.25">
      <c r="A17" s="1"/>
      <c r="B17" s="17" t="s">
        <v>33</v>
      </c>
      <c r="C17" s="18" t="s">
        <v>34</v>
      </c>
      <c r="D17" s="18" t="s">
        <v>35</v>
      </c>
      <c r="E17" s="7">
        <v>11204.98</v>
      </c>
      <c r="F17" s="7">
        <v>12379.05</v>
      </c>
      <c r="G17" s="7">
        <v>12379.05</v>
      </c>
      <c r="H17" s="20"/>
      <c r="I17" s="21"/>
    </row>
    <row r="18" spans="1:9" ht="11.25">
      <c r="A18" s="1"/>
      <c r="B18" s="17" t="s">
        <v>36</v>
      </c>
      <c r="C18" s="18" t="s">
        <v>28</v>
      </c>
      <c r="D18" s="18" t="s">
        <v>37</v>
      </c>
      <c r="E18" s="7">
        <v>76615514.59</v>
      </c>
      <c r="F18" s="7">
        <v>139555058.08</v>
      </c>
      <c r="G18" s="7">
        <v>139555058.08</v>
      </c>
      <c r="H18" s="20"/>
      <c r="I18" s="8">
        <v>19701294.76</v>
      </c>
    </row>
    <row r="19" spans="1:9" ht="11.25">
      <c r="A19" s="1"/>
      <c r="B19" s="17" t="s">
        <v>38</v>
      </c>
      <c r="C19" s="18" t="s">
        <v>39</v>
      </c>
      <c r="D19" s="18" t="s">
        <v>40</v>
      </c>
      <c r="E19" s="7">
        <v>30114837.26</v>
      </c>
      <c r="F19" s="7">
        <v>32343335.22</v>
      </c>
      <c r="G19" s="7">
        <v>26925828.01</v>
      </c>
      <c r="H19" s="7">
        <v>5417507.21</v>
      </c>
      <c r="I19" s="8">
        <v>5173785.06</v>
      </c>
    </row>
    <row r="20" spans="1:9" ht="11.25">
      <c r="A20" s="1"/>
      <c r="B20" s="17" t="s">
        <v>41</v>
      </c>
      <c r="C20" s="18" t="s">
        <v>42</v>
      </c>
      <c r="D20" s="18" t="s">
        <v>43</v>
      </c>
      <c r="E20" s="7">
        <v>617496.07</v>
      </c>
      <c r="F20" s="7">
        <v>663190.78</v>
      </c>
      <c r="G20" s="7">
        <v>593002.31</v>
      </c>
      <c r="H20" s="7">
        <v>70188.47</v>
      </c>
      <c r="I20" s="8">
        <v>94921.24</v>
      </c>
    </row>
    <row r="21" spans="1:9" ht="11.25">
      <c r="A21" s="1"/>
      <c r="B21" s="17" t="s">
        <v>44</v>
      </c>
      <c r="C21" s="18" t="s">
        <v>45</v>
      </c>
      <c r="D21" s="19">
        <v>13000424</v>
      </c>
      <c r="E21" s="7">
        <v>76311789.66</v>
      </c>
      <c r="F21" s="7">
        <v>84553462.94</v>
      </c>
      <c r="G21" s="7">
        <v>19024529.3</v>
      </c>
      <c r="H21" s="7">
        <v>65528933.64</v>
      </c>
      <c r="I21" s="8">
        <v>26440055.76</v>
      </c>
    </row>
    <row r="22" spans="1:9" ht="11.25">
      <c r="A22" s="1"/>
      <c r="B22" s="17" t="s">
        <v>46</v>
      </c>
      <c r="C22" s="18" t="s">
        <v>47</v>
      </c>
      <c r="D22" s="18" t="s">
        <v>48</v>
      </c>
      <c r="E22" s="7">
        <v>100108254.68</v>
      </c>
      <c r="F22" s="7">
        <v>107516265.53</v>
      </c>
      <c r="G22" s="7">
        <v>63983232.96</v>
      </c>
      <c r="H22" s="7">
        <v>43533032.57</v>
      </c>
      <c r="I22" s="8">
        <v>43790517.51</v>
      </c>
    </row>
    <row r="23" spans="1:9" ht="11.25">
      <c r="A23" s="1"/>
      <c r="B23" s="17" t="s">
        <v>49</v>
      </c>
      <c r="C23" s="18" t="s">
        <v>47</v>
      </c>
      <c r="D23" s="18" t="s">
        <v>50</v>
      </c>
      <c r="E23" s="7">
        <v>132232578.84</v>
      </c>
      <c r="F23" s="7">
        <v>851808132.29</v>
      </c>
      <c r="G23" s="7">
        <v>183544555.84</v>
      </c>
      <c r="H23" s="7">
        <v>668263576.45</v>
      </c>
      <c r="I23" s="8">
        <v>21997382.07</v>
      </c>
    </row>
    <row r="24" spans="1:9" ht="11.25">
      <c r="A24" s="1"/>
      <c r="B24" s="17" t="s">
        <v>51</v>
      </c>
      <c r="C24" s="18" t="s">
        <v>47</v>
      </c>
      <c r="D24" s="18" t="s">
        <v>52</v>
      </c>
      <c r="E24" s="7">
        <v>7331020.62</v>
      </c>
      <c r="F24" s="7">
        <v>7873516.15</v>
      </c>
      <c r="G24" s="7">
        <v>7873516.15</v>
      </c>
      <c r="H24" s="20"/>
      <c r="I24" s="8">
        <v>1360254.72</v>
      </c>
    </row>
    <row r="25" spans="1:9" ht="11.25">
      <c r="A25" s="1"/>
      <c r="B25" s="17" t="s">
        <v>53</v>
      </c>
      <c r="C25" s="18" t="s">
        <v>47</v>
      </c>
      <c r="D25" s="18" t="s">
        <v>54</v>
      </c>
      <c r="E25" s="7">
        <v>348411724.61</v>
      </c>
      <c r="F25" s="7">
        <v>849553012.23</v>
      </c>
      <c r="G25" s="7">
        <v>205571134.77</v>
      </c>
      <c r="H25" s="7">
        <v>643981877.46</v>
      </c>
      <c r="I25" s="8">
        <v>154439531.8</v>
      </c>
    </row>
    <row r="26" spans="1:9" ht="11.25">
      <c r="A26" s="1"/>
      <c r="B26" s="17" t="s">
        <v>55</v>
      </c>
      <c r="C26" s="18" t="s">
        <v>47</v>
      </c>
      <c r="D26" s="18" t="s">
        <v>56</v>
      </c>
      <c r="E26" s="7">
        <v>2999655.97</v>
      </c>
      <c r="F26" s="7">
        <v>3221630.51</v>
      </c>
      <c r="G26" s="7">
        <v>3221630.51</v>
      </c>
      <c r="H26" s="20"/>
      <c r="I26" s="8">
        <v>544394.55</v>
      </c>
    </row>
    <row r="27" spans="1:9" ht="11.25">
      <c r="A27" s="1"/>
      <c r="B27" s="17" t="s">
        <v>57</v>
      </c>
      <c r="C27" s="18" t="s">
        <v>47</v>
      </c>
      <c r="D27" s="18" t="s">
        <v>58</v>
      </c>
      <c r="E27" s="7">
        <v>10857813.12</v>
      </c>
      <c r="F27" s="7">
        <v>11661291.29</v>
      </c>
      <c r="G27" s="7">
        <v>11661291.29</v>
      </c>
      <c r="H27" s="20"/>
      <c r="I27" s="8">
        <v>1739414.78</v>
      </c>
    </row>
    <row r="28" spans="1:9" ht="11.25">
      <c r="A28" s="1"/>
      <c r="B28" s="17" t="s">
        <v>59</v>
      </c>
      <c r="C28" s="18" t="s">
        <v>60</v>
      </c>
      <c r="D28" s="18" t="s">
        <v>61</v>
      </c>
      <c r="E28" s="7">
        <v>5200722.85</v>
      </c>
      <c r="F28" s="7">
        <v>5585576.34</v>
      </c>
      <c r="G28" s="7">
        <v>5585576.34</v>
      </c>
      <c r="H28" s="20"/>
      <c r="I28" s="8">
        <v>931808.33</v>
      </c>
    </row>
    <row r="29" spans="1:9" ht="11.25">
      <c r="A29" s="1"/>
      <c r="B29" s="17" t="s">
        <v>55</v>
      </c>
      <c r="C29" s="18" t="s">
        <v>60</v>
      </c>
      <c r="D29" s="18" t="s">
        <v>62</v>
      </c>
      <c r="E29" s="7">
        <v>2999655.97</v>
      </c>
      <c r="F29" s="7">
        <v>3221630.51</v>
      </c>
      <c r="G29" s="7">
        <v>3221630.51</v>
      </c>
      <c r="H29" s="20"/>
      <c r="I29" s="8">
        <v>512154.76</v>
      </c>
    </row>
    <row r="30" spans="1:9" ht="11.25">
      <c r="A30" s="1"/>
      <c r="B30" s="17" t="s">
        <v>63</v>
      </c>
      <c r="C30" s="18" t="s">
        <v>60</v>
      </c>
      <c r="D30" s="18" t="s">
        <v>64</v>
      </c>
      <c r="E30" s="7">
        <v>13417689.55</v>
      </c>
      <c r="F30" s="7">
        <v>14410598.58</v>
      </c>
      <c r="G30" s="7">
        <v>14410598.58</v>
      </c>
      <c r="H30" s="20"/>
      <c r="I30" s="8">
        <v>3119343.09</v>
      </c>
    </row>
    <row r="31" spans="1:9" ht="11.25">
      <c r="A31" s="1"/>
      <c r="B31" s="17" t="s">
        <v>65</v>
      </c>
      <c r="C31" s="18" t="s">
        <v>60</v>
      </c>
      <c r="D31" s="18" t="s">
        <v>66</v>
      </c>
      <c r="E31" s="7">
        <v>194163521.23</v>
      </c>
      <c r="F31" s="7">
        <v>208531621.8</v>
      </c>
      <c r="G31" s="7">
        <v>208531621.8</v>
      </c>
      <c r="H31" s="20"/>
      <c r="I31" s="8">
        <v>31857120.8</v>
      </c>
    </row>
    <row r="32" spans="1:9" ht="11.25">
      <c r="A32" s="1"/>
      <c r="B32" s="17" t="s">
        <v>67</v>
      </c>
      <c r="C32" s="18" t="s">
        <v>68</v>
      </c>
      <c r="D32" s="18" t="s">
        <v>69</v>
      </c>
      <c r="E32" s="7">
        <v>214116684.11</v>
      </c>
      <c r="F32" s="7">
        <v>237241285.99</v>
      </c>
      <c r="G32" s="7">
        <v>97710936.65</v>
      </c>
      <c r="H32" s="7">
        <v>139530349.34</v>
      </c>
      <c r="I32" s="8">
        <v>110873422.81</v>
      </c>
    </row>
    <row r="33" spans="1:9" ht="11.25">
      <c r="A33" s="1"/>
      <c r="B33" s="17" t="s">
        <v>70</v>
      </c>
      <c r="C33" s="18" t="s">
        <v>71</v>
      </c>
      <c r="D33" s="18" t="s">
        <v>72</v>
      </c>
      <c r="E33" s="7">
        <v>465159776.94</v>
      </c>
      <c r="F33" s="7">
        <v>465159776.94</v>
      </c>
      <c r="G33" s="7">
        <v>82094890.5</v>
      </c>
      <c r="H33" s="7">
        <v>383064886.44</v>
      </c>
      <c r="I33" s="8">
        <v>71800766.75</v>
      </c>
    </row>
    <row r="34" spans="1:9" ht="11.25">
      <c r="A34" s="1"/>
      <c r="B34" s="17" t="s">
        <v>73</v>
      </c>
      <c r="C34" s="18" t="s">
        <v>74</v>
      </c>
      <c r="D34" s="19">
        <v>13000288</v>
      </c>
      <c r="E34" s="7">
        <v>7247348.4</v>
      </c>
      <c r="F34" s="7">
        <v>11562741.13</v>
      </c>
      <c r="G34" s="7">
        <v>3189389.36</v>
      </c>
      <c r="H34" s="7">
        <v>8373351.77</v>
      </c>
      <c r="I34" s="8">
        <v>3780523.72</v>
      </c>
    </row>
    <row r="35" spans="1:9" ht="33.75">
      <c r="A35" s="1"/>
      <c r="B35" s="17" t="s">
        <v>75</v>
      </c>
      <c r="C35" s="18" t="s">
        <v>76</v>
      </c>
      <c r="D35" s="18" t="s">
        <v>77</v>
      </c>
      <c r="E35" s="7">
        <v>668082000</v>
      </c>
      <c r="F35" s="7">
        <v>668082000</v>
      </c>
      <c r="G35" s="7">
        <v>50106150</v>
      </c>
      <c r="H35" s="7">
        <v>617975850</v>
      </c>
      <c r="I35" s="21"/>
    </row>
    <row r="36" spans="1:9" ht="11.25">
      <c r="A36" s="1"/>
      <c r="B36" s="17" t="s">
        <v>78</v>
      </c>
      <c r="C36" s="18" t="s">
        <v>79</v>
      </c>
      <c r="D36" s="18" t="s">
        <v>80</v>
      </c>
      <c r="E36" s="7">
        <v>6546194</v>
      </c>
      <c r="F36" s="7">
        <v>11096101.85</v>
      </c>
      <c r="G36" s="7">
        <v>3615479.7</v>
      </c>
      <c r="H36" s="7">
        <v>7480622.15</v>
      </c>
      <c r="I36" s="8">
        <v>3815577.46</v>
      </c>
    </row>
    <row r="37" spans="1:9" ht="11.25">
      <c r="A37" s="1"/>
      <c r="B37" s="17" t="s">
        <v>78</v>
      </c>
      <c r="C37" s="18" t="s">
        <v>79</v>
      </c>
      <c r="D37" s="18" t="s">
        <v>81</v>
      </c>
      <c r="E37" s="7">
        <v>6546194</v>
      </c>
      <c r="F37" s="7">
        <v>11096101.85</v>
      </c>
      <c r="G37" s="7">
        <v>3615479.7</v>
      </c>
      <c r="H37" s="7">
        <v>7480622.15</v>
      </c>
      <c r="I37" s="8">
        <v>3815577.46</v>
      </c>
    </row>
    <row r="38" spans="1:9" ht="12" thickBot="1">
      <c r="A38" s="2"/>
      <c r="B38" s="62" t="s">
        <v>6</v>
      </c>
      <c r="C38" s="63"/>
      <c r="D38" s="64"/>
      <c r="E38" s="61">
        <f>SUM(E14:E37)</f>
        <v>2671499090.34</v>
      </c>
      <c r="F38" s="61">
        <f>SUM(F14:F37)</f>
        <v>4403880345.990002</v>
      </c>
      <c r="G38" s="61">
        <f>SUM(G14:G37)</f>
        <v>1779315335.1999998</v>
      </c>
      <c r="H38" s="61">
        <f>SUM(H14:H37)</f>
        <v>2624565010.79</v>
      </c>
      <c r="I38" s="61">
        <f>SUM(I14:I37)</f>
        <v>618528348.6500001</v>
      </c>
    </row>
    <row r="39" spans="2:9" ht="19.5" customHeight="1" thickBot="1">
      <c r="B39" s="92" t="s">
        <v>453</v>
      </c>
      <c r="C39" s="93"/>
      <c r="D39" s="93"/>
      <c r="E39" s="93"/>
      <c r="F39" s="93"/>
      <c r="G39" s="93"/>
      <c r="H39" s="93"/>
      <c r="I39" s="94"/>
    </row>
    <row r="40" spans="2:9" ht="11.25">
      <c r="B40" s="24" t="s">
        <v>406</v>
      </c>
      <c r="C40" s="6" t="s">
        <v>407</v>
      </c>
      <c r="D40" s="6" t="s">
        <v>408</v>
      </c>
      <c r="E40" s="7">
        <v>66536177.6</v>
      </c>
      <c r="F40" s="7">
        <v>73507913.5</v>
      </c>
      <c r="G40" s="7">
        <v>73507913.5</v>
      </c>
      <c r="H40" s="7"/>
      <c r="I40" s="8">
        <v>13598181.72</v>
      </c>
    </row>
    <row r="41" spans="2:9" ht="11.25">
      <c r="B41" s="24" t="s">
        <v>409</v>
      </c>
      <c r="C41" s="6" t="s">
        <v>410</v>
      </c>
      <c r="D41" s="6" t="s">
        <v>411</v>
      </c>
      <c r="E41" s="7">
        <v>19001227.13</v>
      </c>
      <c r="F41" s="7">
        <v>20992197.19</v>
      </c>
      <c r="G41" s="7">
        <v>20992197.19</v>
      </c>
      <c r="H41" s="7"/>
      <c r="I41" s="8">
        <v>4132497.3</v>
      </c>
    </row>
    <row r="42" spans="2:9" ht="11.25">
      <c r="B42" s="24" t="s">
        <v>412</v>
      </c>
      <c r="C42" s="6" t="s">
        <v>413</v>
      </c>
      <c r="D42" s="6" t="s">
        <v>414</v>
      </c>
      <c r="E42" s="7">
        <v>13252893.97</v>
      </c>
      <c r="F42" s="7">
        <v>15973927.98</v>
      </c>
      <c r="G42" s="7">
        <v>15973927.98</v>
      </c>
      <c r="H42" s="7"/>
      <c r="I42" s="8">
        <v>3090559.99</v>
      </c>
    </row>
    <row r="43" spans="2:9" ht="11.25">
      <c r="B43" s="24" t="s">
        <v>415</v>
      </c>
      <c r="C43" s="6" t="s">
        <v>416</v>
      </c>
      <c r="D43" s="6" t="s">
        <v>417</v>
      </c>
      <c r="E43" s="7">
        <v>4319063.38</v>
      </c>
      <c r="F43" s="7">
        <v>4771619.73</v>
      </c>
      <c r="G43" s="7">
        <v>4771619.73</v>
      </c>
      <c r="H43" s="7"/>
      <c r="I43" s="8">
        <v>123261.93</v>
      </c>
    </row>
    <row r="44" spans="2:9" ht="11.25">
      <c r="B44" s="24" t="s">
        <v>418</v>
      </c>
      <c r="C44" s="6" t="s">
        <v>419</v>
      </c>
      <c r="D44" s="6" t="s">
        <v>420</v>
      </c>
      <c r="E44" s="7">
        <v>411915578.33</v>
      </c>
      <c r="F44" s="7">
        <v>455076558.25</v>
      </c>
      <c r="G44" s="7">
        <v>455076558.25</v>
      </c>
      <c r="H44" s="7"/>
      <c r="I44" s="8">
        <v>94355930.8</v>
      </c>
    </row>
    <row r="45" spans="2:9" ht="11.25">
      <c r="B45" s="24" t="s">
        <v>421</v>
      </c>
      <c r="C45" s="6" t="s">
        <v>422</v>
      </c>
      <c r="D45" s="6" t="s">
        <v>423</v>
      </c>
      <c r="E45" s="7">
        <v>15765533.93</v>
      </c>
      <c r="F45" s="7">
        <v>17417464.4</v>
      </c>
      <c r="G45" s="7">
        <v>17417464.4</v>
      </c>
      <c r="H45" s="7"/>
      <c r="I45" s="8">
        <v>3032589.93</v>
      </c>
    </row>
    <row r="46" spans="2:9" ht="11.25">
      <c r="B46" s="24" t="s">
        <v>424</v>
      </c>
      <c r="C46" s="6" t="s">
        <v>422</v>
      </c>
      <c r="D46" s="6" t="s">
        <v>425</v>
      </c>
      <c r="E46" s="7">
        <v>31004123.56</v>
      </c>
      <c r="F46" s="7">
        <v>34252770.67</v>
      </c>
      <c r="G46" s="7">
        <v>34252770.67</v>
      </c>
      <c r="H46" s="7"/>
      <c r="I46" s="8">
        <v>2913274.9</v>
      </c>
    </row>
    <row r="47" spans="2:9" ht="11.25">
      <c r="B47" s="24" t="s">
        <v>426</v>
      </c>
      <c r="C47" s="6" t="s">
        <v>427</v>
      </c>
      <c r="D47" s="6" t="s">
        <v>428</v>
      </c>
      <c r="E47" s="7">
        <v>4751741.22</v>
      </c>
      <c r="F47" s="7">
        <v>5249634.05</v>
      </c>
      <c r="G47" s="7">
        <v>5249634.05</v>
      </c>
      <c r="H47" s="7"/>
      <c r="I47" s="8">
        <v>550044.52</v>
      </c>
    </row>
    <row r="48" spans="2:9" ht="11.25">
      <c r="B48" s="24" t="s">
        <v>429</v>
      </c>
      <c r="C48" s="6" t="s">
        <v>430</v>
      </c>
      <c r="D48" s="6" t="s">
        <v>431</v>
      </c>
      <c r="E48" s="7">
        <v>352397084.36</v>
      </c>
      <c r="F48" s="7">
        <v>389321649.2</v>
      </c>
      <c r="G48" s="7">
        <v>389321649.2</v>
      </c>
      <c r="H48" s="7"/>
      <c r="I48" s="8">
        <v>71982151.25</v>
      </c>
    </row>
    <row r="49" spans="2:9" ht="11.25">
      <c r="B49" s="24" t="s">
        <v>432</v>
      </c>
      <c r="C49" s="6" t="s">
        <v>433</v>
      </c>
      <c r="D49" s="6" t="s">
        <v>434</v>
      </c>
      <c r="E49" s="7">
        <v>4614133.12</v>
      </c>
      <c r="F49" s="7">
        <v>5097607.2</v>
      </c>
      <c r="G49" s="7">
        <v>5097607.2</v>
      </c>
      <c r="H49" s="7"/>
      <c r="I49" s="8">
        <v>702658.04</v>
      </c>
    </row>
    <row r="50" spans="2:9" ht="11.25">
      <c r="B50" s="24" t="s">
        <v>435</v>
      </c>
      <c r="C50" s="6" t="s">
        <v>416</v>
      </c>
      <c r="D50" s="6" t="s">
        <v>436</v>
      </c>
      <c r="E50" s="7">
        <v>25172701.47</v>
      </c>
      <c r="F50" s="7">
        <v>27810325.59</v>
      </c>
      <c r="G50" s="7">
        <v>27810325.59</v>
      </c>
      <c r="H50" s="7"/>
      <c r="I50" s="8">
        <v>5544693.58</v>
      </c>
    </row>
    <row r="51" spans="2:9" ht="11.25">
      <c r="B51" s="24" t="s">
        <v>437</v>
      </c>
      <c r="C51" s="6" t="s">
        <v>438</v>
      </c>
      <c r="D51" s="6" t="s">
        <v>439</v>
      </c>
      <c r="E51" s="7">
        <v>11383910.27</v>
      </c>
      <c r="F51" s="7">
        <v>12576729.26</v>
      </c>
      <c r="G51" s="7">
        <v>12576729.26</v>
      </c>
      <c r="H51" s="7"/>
      <c r="I51" s="8">
        <v>1817807.99</v>
      </c>
    </row>
    <row r="52" spans="2:9" ht="11.25">
      <c r="B52" s="24" t="s">
        <v>440</v>
      </c>
      <c r="C52" s="6" t="s">
        <v>422</v>
      </c>
      <c r="D52" s="6" t="s">
        <v>441</v>
      </c>
      <c r="E52" s="7">
        <v>300980194.13</v>
      </c>
      <c r="F52" s="7">
        <v>332517239.1</v>
      </c>
      <c r="G52" s="7">
        <v>332517239.1</v>
      </c>
      <c r="H52" s="7"/>
      <c r="I52" s="8">
        <v>65962026.98</v>
      </c>
    </row>
    <row r="53" spans="2:9" ht="11.25">
      <c r="B53" s="24" t="s">
        <v>440</v>
      </c>
      <c r="C53" s="6" t="s">
        <v>422</v>
      </c>
      <c r="D53" s="6" t="s">
        <v>442</v>
      </c>
      <c r="E53" s="7">
        <v>300980194.13</v>
      </c>
      <c r="F53" s="7">
        <v>332517239.1</v>
      </c>
      <c r="G53" s="7">
        <v>332517239.1</v>
      </c>
      <c r="H53" s="7"/>
      <c r="I53" s="8">
        <v>65962026.98</v>
      </c>
    </row>
    <row r="54" spans="2:9" ht="11.25">
      <c r="B54" s="24" t="s">
        <v>443</v>
      </c>
      <c r="C54" s="6" t="s">
        <v>419</v>
      </c>
      <c r="D54" s="6" t="s">
        <v>444</v>
      </c>
      <c r="E54" s="7">
        <v>15464850.75</v>
      </c>
      <c r="F54" s="7">
        <v>17085275.3</v>
      </c>
      <c r="G54" s="7">
        <v>17085275.3</v>
      </c>
      <c r="H54" s="7"/>
      <c r="I54" s="8">
        <v>3289347.37</v>
      </c>
    </row>
    <row r="55" spans="2:9" ht="12" thickBot="1">
      <c r="B55" s="41" t="s">
        <v>305</v>
      </c>
      <c r="C55" s="45" t="s">
        <v>433</v>
      </c>
      <c r="D55" s="45" t="s">
        <v>445</v>
      </c>
      <c r="E55" s="25">
        <v>20770971.26</v>
      </c>
      <c r="F55" s="25">
        <v>27383870.02</v>
      </c>
      <c r="G55" s="25">
        <v>27383870.02</v>
      </c>
      <c r="H55" s="25"/>
      <c r="I55" s="46">
        <v>6159903.7</v>
      </c>
    </row>
    <row r="56" spans="2:9" ht="12" thickBot="1">
      <c r="B56" s="42" t="s">
        <v>6</v>
      </c>
      <c r="C56" s="43"/>
      <c r="D56" s="43"/>
      <c r="E56" s="44">
        <f>SUM(E40:E55)</f>
        <v>1598310378.61</v>
      </c>
      <c r="F56" s="44">
        <f>SUM(F40:F55)</f>
        <v>1771552020.5399997</v>
      </c>
      <c r="G56" s="44">
        <f>SUM(G40:G55)</f>
        <v>1771552020.5399997</v>
      </c>
      <c r="H56" s="44">
        <f>SUM(H40:H55)</f>
        <v>0</v>
      </c>
      <c r="I56" s="44">
        <f>SUM(I40:I55)</f>
        <v>343216956.98</v>
      </c>
    </row>
    <row r="57" spans="1:9" ht="32.25" customHeight="1" thickBot="1">
      <c r="A57" s="1"/>
      <c r="B57" s="92" t="s">
        <v>13</v>
      </c>
      <c r="C57" s="93"/>
      <c r="D57" s="93"/>
      <c r="E57" s="93"/>
      <c r="F57" s="93"/>
      <c r="G57" s="93"/>
      <c r="H57" s="93"/>
      <c r="I57" s="94"/>
    </row>
    <row r="58" spans="1:9" s="3" customFormat="1" ht="21.75" customHeight="1">
      <c r="A58" s="2"/>
      <c r="B58" s="13" t="s">
        <v>9</v>
      </c>
      <c r="C58" s="14" t="s">
        <v>14</v>
      </c>
      <c r="D58" s="14" t="s">
        <v>19</v>
      </c>
      <c r="E58" s="15">
        <v>171992184.08</v>
      </c>
      <c r="F58" s="15">
        <v>175432027.76</v>
      </c>
      <c r="G58" s="15">
        <v>18420362.94</v>
      </c>
      <c r="H58" s="15">
        <v>157011664.82</v>
      </c>
      <c r="I58" s="16">
        <v>3439843.68</v>
      </c>
    </row>
    <row r="59" spans="1:9" s="3" customFormat="1" ht="32.25" customHeight="1" outlineLevel="1">
      <c r="A59" s="2"/>
      <c r="B59" s="10" t="s">
        <v>10</v>
      </c>
      <c r="C59" s="6" t="s">
        <v>15</v>
      </c>
      <c r="D59" s="6" t="s">
        <v>20</v>
      </c>
      <c r="E59" s="7">
        <v>495638883.96</v>
      </c>
      <c r="F59" s="7">
        <v>432009289.73</v>
      </c>
      <c r="G59" s="7">
        <v>339592593.01</v>
      </c>
      <c r="H59" s="7">
        <v>92146696.72</v>
      </c>
      <c r="I59" s="8">
        <v>165742709.04</v>
      </c>
    </row>
    <row r="60" spans="1:11" s="3" customFormat="1" ht="32.25" customHeight="1" outlineLevel="1">
      <c r="A60" s="2"/>
      <c r="B60" s="10" t="s">
        <v>450</v>
      </c>
      <c r="C60" s="6" t="s">
        <v>16</v>
      </c>
      <c r="D60" s="6" t="s">
        <v>21</v>
      </c>
      <c r="E60" s="7">
        <v>1697369624.19</v>
      </c>
      <c r="F60" s="7" t="s">
        <v>451</v>
      </c>
      <c r="G60" s="7" t="s">
        <v>452</v>
      </c>
      <c r="H60" s="7">
        <v>2159360035.55</v>
      </c>
      <c r="I60" s="8">
        <v>1866608050.21</v>
      </c>
      <c r="K60" s="91"/>
    </row>
    <row r="61" spans="1:9" s="3" customFormat="1" ht="32.25" customHeight="1" outlineLevel="1">
      <c r="A61" s="2"/>
      <c r="B61" s="10" t="s">
        <v>11</v>
      </c>
      <c r="C61" s="6" t="s">
        <v>17</v>
      </c>
      <c r="D61" s="6" t="s">
        <v>22</v>
      </c>
      <c r="E61" s="7">
        <v>7247348.4</v>
      </c>
      <c r="F61" s="7">
        <v>11562741.13</v>
      </c>
      <c r="G61" s="7">
        <v>3478457.94</v>
      </c>
      <c r="H61" s="7">
        <v>8084283.19</v>
      </c>
      <c r="I61" s="8">
        <v>3672638.88</v>
      </c>
    </row>
    <row r="62" spans="1:9" s="3" customFormat="1" ht="32.25" customHeight="1" outlineLevel="1">
      <c r="A62" s="2"/>
      <c r="B62" s="71" t="s">
        <v>448</v>
      </c>
      <c r="C62" s="6" t="s">
        <v>16</v>
      </c>
      <c r="D62" s="45" t="s">
        <v>449</v>
      </c>
      <c r="E62" s="25">
        <v>1670551812.63</v>
      </c>
      <c r="F62" s="25">
        <v>2206222083.63</v>
      </c>
      <c r="G62" s="25">
        <v>746450973.08</v>
      </c>
      <c r="H62" s="25">
        <v>1459771110.55</v>
      </c>
      <c r="I62" s="72">
        <v>799974878.66</v>
      </c>
    </row>
    <row r="63" spans="1:9" s="3" customFormat="1" ht="11.25" customHeight="1" thickBot="1">
      <c r="A63" s="2"/>
      <c r="B63" s="49" t="s">
        <v>12</v>
      </c>
      <c r="C63" s="50" t="s">
        <v>18</v>
      </c>
      <c r="D63" s="50" t="s">
        <v>23</v>
      </c>
      <c r="E63" s="25">
        <v>810623704.26</v>
      </c>
      <c r="F63" s="25">
        <v>1268016930.64</v>
      </c>
      <c r="G63" s="25">
        <v>513546856.86</v>
      </c>
      <c r="H63" s="25">
        <v>754470073.78</v>
      </c>
      <c r="I63" s="25">
        <v>505494473.24</v>
      </c>
    </row>
    <row r="64" spans="1:9" s="3" customFormat="1" ht="11.25" customHeight="1" thickBot="1">
      <c r="A64" s="2"/>
      <c r="B64" s="95" t="s">
        <v>6</v>
      </c>
      <c r="C64" s="96"/>
      <c r="D64" s="97"/>
      <c r="E64" s="44">
        <f>SUM(E58:E63)</f>
        <v>4853423557.52</v>
      </c>
      <c r="F64" s="44">
        <f>SUM(F58:F63)</f>
        <v>4093243072.8900003</v>
      </c>
      <c r="G64" s="44">
        <f>SUM(G58:G63)</f>
        <v>1621489243.83</v>
      </c>
      <c r="H64" s="44">
        <f>SUM(H58:H63)</f>
        <v>4630843864.61</v>
      </c>
      <c r="I64" s="44">
        <f>SUM(I58:I63)</f>
        <v>3344932593.71</v>
      </c>
    </row>
    <row r="65" spans="2:9" ht="21.75" customHeight="1" thickBot="1">
      <c r="B65" s="92" t="s">
        <v>130</v>
      </c>
      <c r="C65" s="93"/>
      <c r="D65" s="93"/>
      <c r="E65" s="93"/>
      <c r="F65" s="93"/>
      <c r="G65" s="93"/>
      <c r="H65" s="93"/>
      <c r="I65" s="94"/>
    </row>
    <row r="66" spans="2:9" s="32" customFormat="1" ht="22.5">
      <c r="B66" s="26" t="s">
        <v>91</v>
      </c>
      <c r="C66" s="27" t="s">
        <v>92</v>
      </c>
      <c r="D66" s="28">
        <v>3001101</v>
      </c>
      <c r="E66" s="29">
        <v>38802.12</v>
      </c>
      <c r="F66" s="29">
        <v>41734.67</v>
      </c>
      <c r="G66" s="29">
        <v>41734.67</v>
      </c>
      <c r="H66" s="29"/>
      <c r="I66" s="31"/>
    </row>
    <row r="67" spans="2:9" s="32" customFormat="1" ht="11.25">
      <c r="B67" s="26" t="s">
        <v>93</v>
      </c>
      <c r="C67" s="27" t="s">
        <v>92</v>
      </c>
      <c r="D67" s="28">
        <v>3001104</v>
      </c>
      <c r="E67" s="29">
        <v>8849.6</v>
      </c>
      <c r="F67" s="29">
        <v>9518.42</v>
      </c>
      <c r="G67" s="29">
        <v>9518.42</v>
      </c>
      <c r="H67" s="29"/>
      <c r="I67" s="31"/>
    </row>
    <row r="68" spans="2:9" s="32" customFormat="1" ht="11.25">
      <c r="B68" s="26" t="s">
        <v>94</v>
      </c>
      <c r="C68" s="27" t="s">
        <v>92</v>
      </c>
      <c r="D68" s="28">
        <v>3001107</v>
      </c>
      <c r="E68" s="29">
        <v>70116.12</v>
      </c>
      <c r="F68" s="29">
        <v>75415.29</v>
      </c>
      <c r="G68" s="29">
        <v>75415.29</v>
      </c>
      <c r="H68" s="29"/>
      <c r="I68" s="31"/>
    </row>
    <row r="69" spans="2:9" s="32" customFormat="1" ht="11.25">
      <c r="B69" s="26" t="s">
        <v>95</v>
      </c>
      <c r="C69" s="27" t="s">
        <v>96</v>
      </c>
      <c r="D69" s="28">
        <v>3001108</v>
      </c>
      <c r="E69" s="29">
        <v>236897.17</v>
      </c>
      <c r="F69" s="29">
        <v>254801.15</v>
      </c>
      <c r="G69" s="29">
        <v>254801.15</v>
      </c>
      <c r="H69" s="29"/>
      <c r="I69" s="31"/>
    </row>
    <row r="70" spans="2:9" s="32" customFormat="1" ht="22.5">
      <c r="B70" s="26" t="s">
        <v>97</v>
      </c>
      <c r="C70" s="27" t="s">
        <v>96</v>
      </c>
      <c r="D70" s="28">
        <v>3001109</v>
      </c>
      <c r="E70" s="29">
        <v>39205.02</v>
      </c>
      <c r="F70" s="29">
        <v>42168.02</v>
      </c>
      <c r="G70" s="29">
        <v>42168.02</v>
      </c>
      <c r="H70" s="29"/>
      <c r="I70" s="31"/>
    </row>
    <row r="71" spans="2:9" s="32" customFormat="1" ht="11.25">
      <c r="B71" s="26" t="s">
        <v>98</v>
      </c>
      <c r="C71" s="27" t="s">
        <v>96</v>
      </c>
      <c r="D71" s="28">
        <v>3001110</v>
      </c>
      <c r="E71" s="29">
        <v>8446.73</v>
      </c>
      <c r="F71" s="29">
        <v>9085.11</v>
      </c>
      <c r="G71" s="29">
        <v>9085.11</v>
      </c>
      <c r="H71" s="29"/>
      <c r="I71" s="31"/>
    </row>
    <row r="72" spans="2:9" s="32" customFormat="1" ht="11.25">
      <c r="B72" s="26" t="s">
        <v>99</v>
      </c>
      <c r="C72" s="27" t="s">
        <v>100</v>
      </c>
      <c r="D72" s="28">
        <v>3001115</v>
      </c>
      <c r="E72" s="29">
        <v>120509.76</v>
      </c>
      <c r="F72" s="29">
        <v>366452540.18</v>
      </c>
      <c r="G72" s="29">
        <v>366452540.18</v>
      </c>
      <c r="H72" s="29"/>
      <c r="I72" s="33">
        <v>1719.71</v>
      </c>
    </row>
    <row r="73" spans="2:9" s="32" customFormat="1" ht="22.5">
      <c r="B73" s="26" t="s">
        <v>101</v>
      </c>
      <c r="C73" s="27" t="s">
        <v>102</v>
      </c>
      <c r="D73" s="28">
        <v>3001116</v>
      </c>
      <c r="E73" s="29">
        <v>32285.99</v>
      </c>
      <c r="F73" s="29">
        <v>34726.08</v>
      </c>
      <c r="G73" s="29">
        <v>34726.08</v>
      </c>
      <c r="H73" s="29"/>
      <c r="I73" s="34">
        <v>356.08</v>
      </c>
    </row>
    <row r="74" spans="2:9" s="32" customFormat="1" ht="11.25">
      <c r="B74" s="26" t="s">
        <v>103</v>
      </c>
      <c r="C74" s="27" t="s">
        <v>104</v>
      </c>
      <c r="D74" s="28">
        <v>3001120</v>
      </c>
      <c r="E74" s="29">
        <v>32397.61</v>
      </c>
      <c r="F74" s="29">
        <v>34846.13</v>
      </c>
      <c r="G74" s="29">
        <v>34846.13</v>
      </c>
      <c r="H74" s="29"/>
      <c r="I74" s="31"/>
    </row>
    <row r="75" spans="2:9" s="32" customFormat="1" ht="11.25">
      <c r="B75" s="26" t="s">
        <v>105</v>
      </c>
      <c r="C75" s="27" t="s">
        <v>92</v>
      </c>
      <c r="D75" s="28">
        <v>3001126</v>
      </c>
      <c r="E75" s="29">
        <v>19866.47</v>
      </c>
      <c r="F75" s="29">
        <v>21367.91</v>
      </c>
      <c r="G75" s="29">
        <v>21367.91</v>
      </c>
      <c r="H75" s="29"/>
      <c r="I75" s="31"/>
    </row>
    <row r="76" spans="2:9" s="32" customFormat="1" ht="11.25">
      <c r="B76" s="26" t="s">
        <v>106</v>
      </c>
      <c r="C76" s="27" t="s">
        <v>107</v>
      </c>
      <c r="D76" s="28">
        <v>3001137</v>
      </c>
      <c r="E76" s="29">
        <v>80869.01</v>
      </c>
      <c r="F76" s="29">
        <v>86980.85</v>
      </c>
      <c r="G76" s="29">
        <v>86980.85</v>
      </c>
      <c r="H76" s="29"/>
      <c r="I76" s="31"/>
    </row>
    <row r="77" spans="2:9" s="32" customFormat="1" ht="11.25">
      <c r="B77" s="26" t="s">
        <v>108</v>
      </c>
      <c r="C77" s="27" t="s">
        <v>109</v>
      </c>
      <c r="D77" s="28">
        <v>3001141</v>
      </c>
      <c r="E77" s="29">
        <v>11572.56</v>
      </c>
      <c r="F77" s="29">
        <v>12447.18</v>
      </c>
      <c r="G77" s="29">
        <v>12447.18</v>
      </c>
      <c r="H77" s="29"/>
      <c r="I77" s="34">
        <v>7.15</v>
      </c>
    </row>
    <row r="78" spans="2:9" s="32" customFormat="1" ht="11.25">
      <c r="B78" s="26" t="s">
        <v>110</v>
      </c>
      <c r="C78" s="27" t="s">
        <v>111</v>
      </c>
      <c r="D78" s="28">
        <v>3001143</v>
      </c>
      <c r="E78" s="29">
        <v>15631.5</v>
      </c>
      <c r="F78" s="29">
        <v>16812.88</v>
      </c>
      <c r="G78" s="29">
        <v>16812.88</v>
      </c>
      <c r="H78" s="29"/>
      <c r="I78" s="34">
        <v>171.9</v>
      </c>
    </row>
    <row r="79" spans="2:9" s="32" customFormat="1" ht="11.25">
      <c r="B79" s="26" t="s">
        <v>113</v>
      </c>
      <c r="C79" s="27" t="s">
        <v>112</v>
      </c>
      <c r="D79" s="28">
        <v>3001892</v>
      </c>
      <c r="E79" s="29">
        <v>12286655.18</v>
      </c>
      <c r="F79" s="29">
        <v>16105778.87</v>
      </c>
      <c r="G79" s="70">
        <v>15699350.87</v>
      </c>
      <c r="H79" s="70">
        <v>406428</v>
      </c>
      <c r="I79" s="33">
        <v>4846310</v>
      </c>
    </row>
    <row r="80" spans="2:9" s="32" customFormat="1" ht="11.25">
      <c r="B80" s="26" t="s">
        <v>114</v>
      </c>
      <c r="C80" s="27" t="s">
        <v>115</v>
      </c>
      <c r="D80" s="28">
        <v>3003760</v>
      </c>
      <c r="E80" s="29">
        <v>18657.81</v>
      </c>
      <c r="F80" s="29">
        <v>20067.92</v>
      </c>
      <c r="G80" s="29">
        <v>20067.92</v>
      </c>
      <c r="H80" s="29"/>
      <c r="I80" s="31"/>
    </row>
    <row r="81" spans="2:9" s="32" customFormat="1" ht="11.25">
      <c r="B81" s="26" t="s">
        <v>116</v>
      </c>
      <c r="C81" s="27" t="s">
        <v>115</v>
      </c>
      <c r="D81" s="28">
        <v>3003761</v>
      </c>
      <c r="E81" s="29">
        <v>25868.09</v>
      </c>
      <c r="F81" s="29">
        <v>27331.17</v>
      </c>
      <c r="G81" s="29"/>
      <c r="H81" s="29"/>
      <c r="I81" s="31"/>
    </row>
    <row r="82" spans="2:9" s="32" customFormat="1" ht="11.25">
      <c r="B82" s="26" t="s">
        <v>117</v>
      </c>
      <c r="C82" s="27" t="s">
        <v>118</v>
      </c>
      <c r="D82" s="28">
        <v>3004944</v>
      </c>
      <c r="E82" s="29">
        <v>9536139.01</v>
      </c>
      <c r="F82" s="29">
        <v>12500305.73</v>
      </c>
      <c r="G82" s="29">
        <v>12500305.73</v>
      </c>
      <c r="H82" s="29"/>
      <c r="I82" s="33">
        <v>2627841.99</v>
      </c>
    </row>
    <row r="83" spans="2:9" s="32" customFormat="1" ht="11.25">
      <c r="B83" s="26" t="s">
        <v>119</v>
      </c>
      <c r="C83" s="27" t="s">
        <v>120</v>
      </c>
      <c r="D83" s="28">
        <v>3006150</v>
      </c>
      <c r="E83" s="29">
        <v>6863.13</v>
      </c>
      <c r="F83" s="29">
        <v>7381.82</v>
      </c>
      <c r="G83" s="29">
        <v>7381.82</v>
      </c>
      <c r="H83" s="29"/>
      <c r="I83" s="31"/>
    </row>
    <row r="84" spans="2:9" s="32" customFormat="1" ht="22.5">
      <c r="B84" s="26" t="s">
        <v>121</v>
      </c>
      <c r="C84" s="27" t="s">
        <v>102</v>
      </c>
      <c r="D84" s="28">
        <v>3006637</v>
      </c>
      <c r="E84" s="29">
        <v>3805.57</v>
      </c>
      <c r="F84" s="29">
        <v>4093.18</v>
      </c>
      <c r="G84" s="29">
        <v>4093.18</v>
      </c>
      <c r="H84" s="29"/>
      <c r="I84" s="34">
        <v>367.92</v>
      </c>
    </row>
    <row r="85" spans="2:9" s="32" customFormat="1" ht="11.25">
      <c r="B85" s="87" t="s">
        <v>123</v>
      </c>
      <c r="C85" s="27" t="s">
        <v>124</v>
      </c>
      <c r="D85" s="28">
        <v>3499882</v>
      </c>
      <c r="E85" s="29">
        <v>53786762.13</v>
      </c>
      <c r="F85" s="29">
        <v>421662118.25</v>
      </c>
      <c r="G85" s="70">
        <v>96038093.97</v>
      </c>
      <c r="H85" s="70">
        <v>325624024.28</v>
      </c>
      <c r="I85" s="33">
        <v>52496532.15</v>
      </c>
    </row>
    <row r="86" spans="2:9" s="32" customFormat="1" ht="22.5">
      <c r="B86" s="26" t="s">
        <v>125</v>
      </c>
      <c r="C86" s="27" t="s">
        <v>126</v>
      </c>
      <c r="D86" s="35">
        <v>12000656</v>
      </c>
      <c r="E86" s="29">
        <v>14627223.03</v>
      </c>
      <c r="F86" s="29">
        <v>21728976.26</v>
      </c>
      <c r="G86" s="70">
        <v>12465637.97</v>
      </c>
      <c r="H86" s="70">
        <v>9263338.29</v>
      </c>
      <c r="I86" s="33">
        <v>10531597.07</v>
      </c>
    </row>
    <row r="87" spans="1:9" s="3" customFormat="1" ht="21.75" customHeight="1" thickBot="1">
      <c r="A87" s="2"/>
      <c r="B87" s="41" t="s">
        <v>127</v>
      </c>
      <c r="C87" s="45" t="s">
        <v>126</v>
      </c>
      <c r="D87" s="54">
        <v>12000660</v>
      </c>
      <c r="E87" s="25">
        <v>53891465.45</v>
      </c>
      <c r="F87" s="25">
        <v>72253287.96</v>
      </c>
      <c r="G87" s="25"/>
      <c r="H87" s="25"/>
      <c r="I87" s="56"/>
    </row>
    <row r="88" spans="2:9" ht="12.75" customHeight="1" thickBot="1">
      <c r="B88" s="95" t="s">
        <v>6</v>
      </c>
      <c r="C88" s="95"/>
      <c r="D88" s="95"/>
      <c r="E88" s="44">
        <f>SUM(E66:E87)</f>
        <v>144898889.06</v>
      </c>
      <c r="F88" s="44">
        <f>SUM(F66:F87)</f>
        <v>911401785.0300002</v>
      </c>
      <c r="G88" s="44">
        <f>SUM(G66:G87)</f>
        <v>503827375.33000016</v>
      </c>
      <c r="H88" s="44">
        <f>SUM(H66:H87)</f>
        <v>335293790.57</v>
      </c>
      <c r="I88" s="44">
        <f>SUM(I66:I87)</f>
        <v>70504903.97</v>
      </c>
    </row>
    <row r="89" spans="2:9" ht="27" customHeight="1" thickBot="1">
      <c r="B89" s="98" t="s">
        <v>90</v>
      </c>
      <c r="C89" s="99"/>
      <c r="D89" s="99"/>
      <c r="E89" s="99"/>
      <c r="F89" s="99"/>
      <c r="G89" s="99"/>
      <c r="H89" s="99"/>
      <c r="I89" s="100"/>
    </row>
    <row r="90" spans="2:9" ht="11.25">
      <c r="B90" s="22" t="s">
        <v>82</v>
      </c>
      <c r="C90" s="59">
        <v>38155</v>
      </c>
      <c r="D90" s="23" t="s">
        <v>83</v>
      </c>
      <c r="E90" s="15">
        <v>58979581.29</v>
      </c>
      <c r="F90" s="15">
        <v>79623679.56</v>
      </c>
      <c r="G90" s="15">
        <v>63825902.32</v>
      </c>
      <c r="H90" s="15">
        <v>15797777.24</v>
      </c>
      <c r="I90" s="16">
        <v>36723443.02</v>
      </c>
    </row>
    <row r="91" spans="2:9" ht="11.25">
      <c r="B91" s="17" t="s">
        <v>84</v>
      </c>
      <c r="C91" s="40">
        <v>38292</v>
      </c>
      <c r="D91" s="18" t="s">
        <v>85</v>
      </c>
      <c r="E91" s="7">
        <v>5062552.6</v>
      </c>
      <c r="F91" s="7">
        <v>6636171.66</v>
      </c>
      <c r="G91" s="7">
        <v>5783698.42</v>
      </c>
      <c r="H91" s="7">
        <v>852473.24</v>
      </c>
      <c r="I91" s="8">
        <v>2373881.58</v>
      </c>
    </row>
    <row r="92" spans="2:9" ht="11.25">
      <c r="B92" s="17" t="s">
        <v>86</v>
      </c>
      <c r="C92" s="40">
        <v>38292</v>
      </c>
      <c r="D92" s="18" t="s">
        <v>87</v>
      </c>
      <c r="E92" s="7">
        <v>105603765.97</v>
      </c>
      <c r="F92" s="7">
        <v>142567312.93</v>
      </c>
      <c r="G92" s="7">
        <v>124258956.33</v>
      </c>
      <c r="H92" s="7">
        <v>18308356.6</v>
      </c>
      <c r="I92" s="8">
        <v>49739287.91</v>
      </c>
    </row>
    <row r="93" spans="2:9" ht="12" thickBot="1">
      <c r="B93" s="51" t="s">
        <v>88</v>
      </c>
      <c r="C93" s="60">
        <v>44196</v>
      </c>
      <c r="D93" s="50" t="s">
        <v>89</v>
      </c>
      <c r="E93" s="25">
        <v>1184893505.29</v>
      </c>
      <c r="F93" s="25">
        <v>1184893505.29</v>
      </c>
      <c r="G93" s="25">
        <v>88867012.8</v>
      </c>
      <c r="H93" s="25">
        <v>1096026492.49</v>
      </c>
      <c r="I93" s="46"/>
    </row>
    <row r="94" spans="2:9" ht="12" thickBot="1">
      <c r="B94" s="52" t="s">
        <v>6</v>
      </c>
      <c r="C94" s="53"/>
      <c r="D94" s="53"/>
      <c r="E94" s="44">
        <f>SUM(E90:E93)</f>
        <v>1354539405.15</v>
      </c>
      <c r="F94" s="44">
        <f>SUM(F90:F93)</f>
        <v>1413720669.44</v>
      </c>
      <c r="G94" s="44">
        <f>SUM(G90:G93)</f>
        <v>282735569.87</v>
      </c>
      <c r="H94" s="44">
        <f>SUM(H90:H93)</f>
        <v>1130985099.57</v>
      </c>
      <c r="I94" s="44">
        <f>SUM(I90:I93)</f>
        <v>88836612.50999999</v>
      </c>
    </row>
    <row r="95" spans="2:9" ht="20.25" customHeight="1" thickBot="1">
      <c r="B95" s="92" t="s">
        <v>218</v>
      </c>
      <c r="C95" s="93"/>
      <c r="D95" s="93"/>
      <c r="E95" s="93"/>
      <c r="F95" s="93"/>
      <c r="G95" s="93"/>
      <c r="H95" s="93"/>
      <c r="I95" s="94"/>
    </row>
    <row r="96" spans="2:9" ht="22.5">
      <c r="B96" s="18" t="s">
        <v>191</v>
      </c>
      <c r="C96" s="18" t="s">
        <v>122</v>
      </c>
      <c r="D96" s="18" t="s">
        <v>192</v>
      </c>
      <c r="E96" s="38">
        <v>2969032.91</v>
      </c>
      <c r="F96" s="7">
        <v>4755218.65</v>
      </c>
      <c r="G96" s="7">
        <v>4755218.65</v>
      </c>
      <c r="H96" s="20"/>
      <c r="I96" s="7">
        <v>1080154.39</v>
      </c>
    </row>
    <row r="97" spans="2:9" ht="11.25">
      <c r="B97" s="18" t="s">
        <v>193</v>
      </c>
      <c r="C97" s="18" t="s">
        <v>194</v>
      </c>
      <c r="D97" s="19">
        <v>111000001</v>
      </c>
      <c r="E97" s="38">
        <v>3837423.71</v>
      </c>
      <c r="F97" s="7">
        <v>4239513.3</v>
      </c>
      <c r="G97" s="7">
        <v>4239513.3</v>
      </c>
      <c r="H97" s="20"/>
      <c r="I97" s="20"/>
    </row>
    <row r="98" spans="2:9" ht="11.25">
      <c r="B98" s="18" t="s">
        <v>195</v>
      </c>
      <c r="C98" s="18" t="s">
        <v>197</v>
      </c>
      <c r="D98" s="18" t="s">
        <v>196</v>
      </c>
      <c r="E98" s="38">
        <v>107663190.6</v>
      </c>
      <c r="F98" s="7">
        <v>221995196.77</v>
      </c>
      <c r="G98" s="7">
        <v>157061601.76</v>
      </c>
      <c r="H98" s="7">
        <v>64933595.01</v>
      </c>
      <c r="I98" s="7">
        <v>110058680.72</v>
      </c>
    </row>
    <row r="99" spans="2:9" ht="11.25">
      <c r="B99" s="18" t="s">
        <v>198</v>
      </c>
      <c r="C99" s="18" t="s">
        <v>200</v>
      </c>
      <c r="D99" s="18" t="s">
        <v>199</v>
      </c>
      <c r="E99" s="38">
        <v>180199113.43</v>
      </c>
      <c r="F99" s="7">
        <v>199080580.24</v>
      </c>
      <c r="G99" s="7">
        <v>199080580.24</v>
      </c>
      <c r="H99" s="20"/>
      <c r="I99" s="7">
        <v>22597417.44</v>
      </c>
    </row>
    <row r="100" spans="2:9" ht="11.25">
      <c r="B100" s="18" t="s">
        <v>201</v>
      </c>
      <c r="C100" s="18" t="s">
        <v>203</v>
      </c>
      <c r="D100" s="18" t="s">
        <v>202</v>
      </c>
      <c r="E100" s="38">
        <v>29914038.07</v>
      </c>
      <c r="F100" s="7">
        <v>33048464.78</v>
      </c>
      <c r="G100" s="7">
        <v>33048464.78</v>
      </c>
      <c r="H100" s="20"/>
      <c r="I100" s="7">
        <v>5679577.97</v>
      </c>
    </row>
    <row r="101" spans="2:9" ht="11.25">
      <c r="B101" s="18" t="s">
        <v>204</v>
      </c>
      <c r="C101" s="18" t="s">
        <v>206</v>
      </c>
      <c r="D101" s="18" t="s">
        <v>205</v>
      </c>
      <c r="E101" s="38">
        <v>2767156.64</v>
      </c>
      <c r="F101" s="7">
        <v>3057102.44</v>
      </c>
      <c r="G101" s="7">
        <v>3057102.44</v>
      </c>
      <c r="H101" s="20"/>
      <c r="I101" s="7">
        <v>120071.91</v>
      </c>
    </row>
    <row r="102" spans="2:9" ht="11.25">
      <c r="B102" s="18" t="s">
        <v>207</v>
      </c>
      <c r="C102" s="18" t="s">
        <v>209</v>
      </c>
      <c r="D102" s="18" t="s">
        <v>208</v>
      </c>
      <c r="E102" s="38">
        <v>102526696.71</v>
      </c>
      <c r="F102" s="7">
        <v>113269559.89</v>
      </c>
      <c r="G102" s="7">
        <v>113269559.89</v>
      </c>
      <c r="H102" s="20"/>
      <c r="I102" s="7">
        <v>18407165.41</v>
      </c>
    </row>
    <row r="103" spans="2:9" ht="22.5">
      <c r="B103" s="18" t="s">
        <v>210</v>
      </c>
      <c r="C103" s="18" t="s">
        <v>212</v>
      </c>
      <c r="D103" s="18" t="s">
        <v>211</v>
      </c>
      <c r="E103" s="38">
        <v>54211.6</v>
      </c>
      <c r="F103" s="7">
        <v>55043.12</v>
      </c>
      <c r="G103" s="7">
        <v>55043.12</v>
      </c>
      <c r="H103" s="20"/>
      <c r="I103" s="39">
        <v>374.43</v>
      </c>
    </row>
    <row r="104" spans="2:9" ht="11.25">
      <c r="B104" s="18" t="s">
        <v>213</v>
      </c>
      <c r="C104" s="18" t="s">
        <v>215</v>
      </c>
      <c r="D104" s="18" t="s">
        <v>214</v>
      </c>
      <c r="E104" s="38">
        <v>255382.22</v>
      </c>
      <c r="F104" s="7">
        <v>652914.61</v>
      </c>
      <c r="G104" s="7">
        <v>391204.82</v>
      </c>
      <c r="H104" s="7">
        <v>261709.79</v>
      </c>
      <c r="I104" s="7">
        <v>317250.2</v>
      </c>
    </row>
    <row r="105" spans="2:9" ht="12" thickBot="1">
      <c r="B105" s="50" t="s">
        <v>216</v>
      </c>
      <c r="C105" s="50" t="s">
        <v>129</v>
      </c>
      <c r="D105" s="50" t="s">
        <v>217</v>
      </c>
      <c r="E105" s="58">
        <v>21414792.74</v>
      </c>
      <c r="F105" s="25">
        <v>39007016.52</v>
      </c>
      <c r="G105" s="25">
        <v>39007016.52</v>
      </c>
      <c r="H105" s="55"/>
      <c r="I105" s="25">
        <v>9827310.02</v>
      </c>
    </row>
    <row r="106" spans="2:9" ht="12" thickBot="1">
      <c r="B106" s="47" t="s">
        <v>189</v>
      </c>
      <c r="C106" s="48"/>
      <c r="D106" s="48"/>
      <c r="E106" s="57">
        <f>SUM(E96:E105)</f>
        <v>451601038.63</v>
      </c>
      <c r="F106" s="57">
        <f>SUM(F96:F105)</f>
        <v>619160610.32</v>
      </c>
      <c r="G106" s="57">
        <f>SUM(G96:G105)</f>
        <v>553965305.52</v>
      </c>
      <c r="H106" s="57">
        <f>SUM(H96:H105)</f>
        <v>65195304.8</v>
      </c>
      <c r="I106" s="57">
        <f>SUM(I96:I105)</f>
        <v>168088002.49</v>
      </c>
    </row>
    <row r="107" spans="2:9" ht="13.5" thickBot="1">
      <c r="B107" s="92" t="s">
        <v>190</v>
      </c>
      <c r="C107" s="93"/>
      <c r="D107" s="93"/>
      <c r="E107" s="93"/>
      <c r="F107" s="93"/>
      <c r="G107" s="93"/>
      <c r="H107" s="93"/>
      <c r="I107" s="94"/>
    </row>
    <row r="108" spans="2:9" ht="11.25">
      <c r="B108" s="73" t="s">
        <v>180</v>
      </c>
      <c r="C108" s="74" t="s">
        <v>137</v>
      </c>
      <c r="D108" s="74" t="s">
        <v>181</v>
      </c>
      <c r="E108" s="75">
        <v>12872834.92</v>
      </c>
      <c r="F108" s="75">
        <v>14221665.12</v>
      </c>
      <c r="G108" s="75">
        <v>14221665.12</v>
      </c>
      <c r="H108" s="76"/>
      <c r="I108" s="77">
        <v>2655975.52</v>
      </c>
    </row>
    <row r="109" spans="2:9" ht="11.25">
      <c r="B109" s="73" t="s">
        <v>182</v>
      </c>
      <c r="C109" s="74" t="s">
        <v>183</v>
      </c>
      <c r="D109" s="74" t="s">
        <v>184</v>
      </c>
      <c r="E109" s="75">
        <v>2773482.35</v>
      </c>
      <c r="F109" s="75">
        <v>3707728.07</v>
      </c>
      <c r="G109" s="75">
        <v>3707728.07</v>
      </c>
      <c r="H109" s="76"/>
      <c r="I109" s="77">
        <v>887033.55</v>
      </c>
    </row>
    <row r="110" spans="2:9" ht="11.25">
      <c r="B110" s="73" t="s">
        <v>164</v>
      </c>
      <c r="C110" s="74" t="s">
        <v>165</v>
      </c>
      <c r="D110" s="78">
        <v>9003131</v>
      </c>
      <c r="E110" s="75">
        <v>75279515</v>
      </c>
      <c r="F110" s="75">
        <v>168648149.53</v>
      </c>
      <c r="G110" s="75">
        <v>76734907.98</v>
      </c>
      <c r="H110" s="75">
        <v>91913241.55</v>
      </c>
      <c r="I110" s="77">
        <v>71141317.37</v>
      </c>
    </row>
    <row r="111" spans="2:9" ht="11.25">
      <c r="B111" s="73" t="s">
        <v>166</v>
      </c>
      <c r="C111" s="74" t="s">
        <v>167</v>
      </c>
      <c r="D111" s="78">
        <v>9003134</v>
      </c>
      <c r="E111" s="75">
        <v>165221900</v>
      </c>
      <c r="F111" s="75">
        <v>370145419.99</v>
      </c>
      <c r="G111" s="75">
        <v>168416166.04</v>
      </c>
      <c r="H111" s="75">
        <v>201729253.95</v>
      </c>
      <c r="I111" s="77">
        <v>156139470.85</v>
      </c>
    </row>
    <row r="112" spans="2:9" ht="11.25">
      <c r="B112" s="73" t="s">
        <v>168</v>
      </c>
      <c r="C112" s="74" t="s">
        <v>169</v>
      </c>
      <c r="D112" s="78">
        <v>9003136</v>
      </c>
      <c r="E112" s="75">
        <v>74757119</v>
      </c>
      <c r="F112" s="75">
        <v>167477829.58</v>
      </c>
      <c r="G112" s="75">
        <v>76202412.36</v>
      </c>
      <c r="H112" s="75">
        <v>91275417.22</v>
      </c>
      <c r="I112" s="77">
        <v>70647638.12</v>
      </c>
    </row>
    <row r="113" spans="2:9" ht="11.25">
      <c r="B113" s="73" t="s">
        <v>170</v>
      </c>
      <c r="C113" s="74" t="s">
        <v>171</v>
      </c>
      <c r="D113" s="78">
        <v>9003141</v>
      </c>
      <c r="E113" s="75">
        <v>724840302</v>
      </c>
      <c r="F113" s="75">
        <v>1628634381.76</v>
      </c>
      <c r="G113" s="75">
        <v>537449345.73</v>
      </c>
      <c r="H113" s="75">
        <v>1091185036.03</v>
      </c>
      <c r="I113" s="77">
        <v>784815857.02</v>
      </c>
    </row>
    <row r="114" spans="2:9" ht="11.25">
      <c r="B114" s="73" t="s">
        <v>176</v>
      </c>
      <c r="C114" s="74" t="s">
        <v>177</v>
      </c>
      <c r="D114" s="78">
        <v>9003150</v>
      </c>
      <c r="E114" s="75">
        <v>48000000</v>
      </c>
      <c r="F114" s="75">
        <v>93178581.37</v>
      </c>
      <c r="G114" s="75">
        <v>35407860.75</v>
      </c>
      <c r="H114" s="75">
        <v>57770720.62</v>
      </c>
      <c r="I114" s="77">
        <v>36590499.76</v>
      </c>
    </row>
    <row r="115" spans="2:9" ht="11.25">
      <c r="B115" s="73" t="s">
        <v>159</v>
      </c>
      <c r="C115" s="74" t="s">
        <v>160</v>
      </c>
      <c r="D115" s="78">
        <v>97662</v>
      </c>
      <c r="E115" s="75">
        <v>358185232</v>
      </c>
      <c r="F115" s="75">
        <v>1774945974.7299998</v>
      </c>
      <c r="G115" s="75">
        <v>604008947.95</v>
      </c>
      <c r="H115" s="75">
        <v>1170937026.78</v>
      </c>
      <c r="I115" s="77">
        <v>543227352</v>
      </c>
    </row>
    <row r="116" spans="2:9" ht="11.25">
      <c r="B116" s="73" t="s">
        <v>172</v>
      </c>
      <c r="C116" s="74" t="s">
        <v>173</v>
      </c>
      <c r="D116" s="78">
        <v>97669</v>
      </c>
      <c r="E116" s="75">
        <v>277976959.43</v>
      </c>
      <c r="F116" s="75">
        <v>395941791.93</v>
      </c>
      <c r="G116" s="75">
        <v>77208649.49</v>
      </c>
      <c r="H116" s="75">
        <v>318733142.44</v>
      </c>
      <c r="I116" s="77">
        <v>110868534.17</v>
      </c>
    </row>
    <row r="117" spans="2:9" ht="11.25">
      <c r="B117" s="73" t="s">
        <v>174</v>
      </c>
      <c r="C117" s="74" t="s">
        <v>173</v>
      </c>
      <c r="D117" s="78">
        <v>97670</v>
      </c>
      <c r="E117" s="75">
        <v>277976959.43</v>
      </c>
      <c r="F117" s="75">
        <v>395941791.93</v>
      </c>
      <c r="G117" s="75">
        <v>77208649.49</v>
      </c>
      <c r="H117" s="75">
        <v>318733142.44</v>
      </c>
      <c r="I117" s="77">
        <v>110868534.17</v>
      </c>
    </row>
    <row r="118" spans="2:9" ht="11.25">
      <c r="B118" s="73" t="s">
        <v>175</v>
      </c>
      <c r="C118" s="74" t="s">
        <v>173</v>
      </c>
      <c r="D118" s="78">
        <v>97671</v>
      </c>
      <c r="E118" s="75">
        <v>277976959.43</v>
      </c>
      <c r="F118" s="75">
        <v>395941791.93</v>
      </c>
      <c r="G118" s="75">
        <v>77208649.49</v>
      </c>
      <c r="H118" s="75">
        <v>318733142.44</v>
      </c>
      <c r="I118" s="77">
        <v>110868534.17</v>
      </c>
    </row>
    <row r="119" spans="2:9" ht="11.25">
      <c r="B119" s="73" t="s">
        <v>178</v>
      </c>
      <c r="C119" s="74" t="s">
        <v>179</v>
      </c>
      <c r="D119" s="78">
        <v>97683</v>
      </c>
      <c r="E119" s="75">
        <v>203351839</v>
      </c>
      <c r="F119" s="75">
        <v>289341721.47</v>
      </c>
      <c r="G119" s="75">
        <v>54251572.54</v>
      </c>
      <c r="H119" s="75">
        <v>235090148.93</v>
      </c>
      <c r="I119" s="77">
        <v>81288184.09</v>
      </c>
    </row>
    <row r="120" spans="2:9" ht="11.25">
      <c r="B120" s="73" t="s">
        <v>157</v>
      </c>
      <c r="C120" s="74" t="s">
        <v>158</v>
      </c>
      <c r="D120" s="78">
        <v>13000989</v>
      </c>
      <c r="E120" s="75">
        <v>41016525</v>
      </c>
      <c r="F120" s="75">
        <v>41016525</v>
      </c>
      <c r="G120" s="75">
        <v>5810674.46</v>
      </c>
      <c r="H120" s="75">
        <v>35205850.54</v>
      </c>
      <c r="I120" s="79"/>
    </row>
    <row r="121" spans="2:9" ht="11.25">
      <c r="B121" s="73" t="s">
        <v>185</v>
      </c>
      <c r="C121" s="74" t="s">
        <v>128</v>
      </c>
      <c r="D121" s="74" t="s">
        <v>186</v>
      </c>
      <c r="E121" s="75">
        <v>3786491.08</v>
      </c>
      <c r="F121" s="75">
        <v>4183243.89</v>
      </c>
      <c r="G121" s="75">
        <v>4183243.89</v>
      </c>
      <c r="H121" s="76"/>
      <c r="I121" s="77">
        <v>474534.1</v>
      </c>
    </row>
    <row r="122" spans="2:9" ht="11.25">
      <c r="B122" s="73" t="s">
        <v>187</v>
      </c>
      <c r="C122" s="74" t="s">
        <v>137</v>
      </c>
      <c r="D122" s="74" t="s">
        <v>188</v>
      </c>
      <c r="E122" s="75">
        <v>48318065.05</v>
      </c>
      <c r="F122" s="75">
        <v>53380886.52</v>
      </c>
      <c r="G122" s="75">
        <v>53380886.52</v>
      </c>
      <c r="H122" s="76"/>
      <c r="I122" s="77">
        <v>9784777.47</v>
      </c>
    </row>
    <row r="123" spans="2:9" ht="11.25">
      <c r="B123" s="73" t="s">
        <v>133</v>
      </c>
      <c r="C123" s="74" t="s">
        <v>134</v>
      </c>
      <c r="D123" s="74" t="s">
        <v>135</v>
      </c>
      <c r="E123" s="75">
        <v>948020.63</v>
      </c>
      <c r="F123" s="75">
        <v>1047355.31</v>
      </c>
      <c r="G123" s="75">
        <v>1047355.31</v>
      </c>
      <c r="H123" s="76"/>
      <c r="I123" s="77">
        <v>176686.52</v>
      </c>
    </row>
    <row r="124" spans="2:9" ht="11.25">
      <c r="B124" s="73" t="s">
        <v>136</v>
      </c>
      <c r="C124" s="74" t="s">
        <v>137</v>
      </c>
      <c r="D124" s="74" t="s">
        <v>138</v>
      </c>
      <c r="E124" s="75">
        <v>643353.95</v>
      </c>
      <c r="F124" s="75">
        <v>710765.3</v>
      </c>
      <c r="G124" s="75">
        <v>710765.3</v>
      </c>
      <c r="H124" s="76"/>
      <c r="I124" s="77">
        <v>130839.87</v>
      </c>
    </row>
    <row r="125" spans="2:9" ht="22.5">
      <c r="B125" s="73" t="s">
        <v>139</v>
      </c>
      <c r="C125" s="74" t="s">
        <v>137</v>
      </c>
      <c r="D125" s="74" t="s">
        <v>140</v>
      </c>
      <c r="E125" s="75">
        <v>9327431.7</v>
      </c>
      <c r="F125" s="75">
        <v>10304770.53</v>
      </c>
      <c r="G125" s="75">
        <v>10304770.53</v>
      </c>
      <c r="H125" s="76"/>
      <c r="I125" s="77">
        <v>2201217.36</v>
      </c>
    </row>
    <row r="126" spans="2:9" ht="22.5">
      <c r="B126" s="73" t="s">
        <v>141</v>
      </c>
      <c r="C126" s="74" t="s">
        <v>137</v>
      </c>
      <c r="D126" s="74" t="s">
        <v>142</v>
      </c>
      <c r="E126" s="75">
        <v>69576648.1</v>
      </c>
      <c r="F126" s="75">
        <v>76866967.93</v>
      </c>
      <c r="G126" s="75">
        <v>76866967.93</v>
      </c>
      <c r="H126" s="76"/>
      <c r="I126" s="77">
        <v>24355282.98</v>
      </c>
    </row>
    <row r="127" spans="2:9" ht="11.25">
      <c r="B127" s="73" t="s">
        <v>143</v>
      </c>
      <c r="C127" s="74" t="s">
        <v>137</v>
      </c>
      <c r="D127" s="74" t="s">
        <v>144</v>
      </c>
      <c r="E127" s="75">
        <v>1969337.72</v>
      </c>
      <c r="F127" s="75">
        <v>2175687.16</v>
      </c>
      <c r="G127" s="75">
        <v>2175687.16</v>
      </c>
      <c r="H127" s="76"/>
      <c r="I127" s="77">
        <v>24666.16</v>
      </c>
    </row>
    <row r="128" spans="2:9" ht="22.5">
      <c r="B128" s="73" t="s">
        <v>145</v>
      </c>
      <c r="C128" s="74" t="s">
        <v>146</v>
      </c>
      <c r="D128" s="74" t="s">
        <v>147</v>
      </c>
      <c r="E128" s="75">
        <v>87214494.31</v>
      </c>
      <c r="F128" s="75">
        <v>96352927.6</v>
      </c>
      <c r="G128" s="75">
        <v>96352927.6</v>
      </c>
      <c r="H128" s="76"/>
      <c r="I128" s="77">
        <v>22762601.85</v>
      </c>
    </row>
    <row r="129" spans="2:9" ht="11.25">
      <c r="B129" s="73" t="s">
        <v>148</v>
      </c>
      <c r="C129" s="74" t="s">
        <v>146</v>
      </c>
      <c r="D129" s="74" t="s">
        <v>149</v>
      </c>
      <c r="E129" s="75">
        <v>173859978.26</v>
      </c>
      <c r="F129" s="75">
        <v>192077223.32</v>
      </c>
      <c r="G129" s="75">
        <v>192077223.32</v>
      </c>
      <c r="H129" s="76"/>
      <c r="I129" s="77">
        <v>46925885.63</v>
      </c>
    </row>
    <row r="130" spans="2:9" ht="11.25">
      <c r="B130" s="73" t="s">
        <v>150</v>
      </c>
      <c r="C130" s="74" t="s">
        <v>137</v>
      </c>
      <c r="D130" s="74" t="s">
        <v>151</v>
      </c>
      <c r="E130" s="75">
        <v>40236720.47</v>
      </c>
      <c r="F130" s="75">
        <v>44452769.52</v>
      </c>
      <c r="G130" s="75">
        <v>44452769.52</v>
      </c>
      <c r="H130" s="76"/>
      <c r="I130" s="77">
        <v>13305786.89</v>
      </c>
    </row>
    <row r="131" spans="2:9" ht="11.25">
      <c r="B131" s="73" t="s">
        <v>152</v>
      </c>
      <c r="C131" s="74" t="s">
        <v>137</v>
      </c>
      <c r="D131" s="74" t="s">
        <v>153</v>
      </c>
      <c r="E131" s="75">
        <v>3346909.68</v>
      </c>
      <c r="F131" s="75">
        <v>3697602.66</v>
      </c>
      <c r="G131" s="75">
        <v>3697602.66</v>
      </c>
      <c r="H131" s="76"/>
      <c r="I131" s="77">
        <v>137820.32</v>
      </c>
    </row>
    <row r="132" spans="2:9" ht="11.25">
      <c r="B132" s="73" t="s">
        <v>154</v>
      </c>
      <c r="C132" s="74" t="s">
        <v>155</v>
      </c>
      <c r="D132" s="74" t="s">
        <v>156</v>
      </c>
      <c r="E132" s="75">
        <v>120122357.2</v>
      </c>
      <c r="F132" s="75">
        <v>132708913.58</v>
      </c>
      <c r="G132" s="75">
        <v>132708913.58</v>
      </c>
      <c r="H132" s="76"/>
      <c r="I132" s="77">
        <v>35289979.92</v>
      </c>
    </row>
    <row r="133" spans="2:9" ht="11.25">
      <c r="B133" s="73" t="s">
        <v>131</v>
      </c>
      <c r="C133" s="74" t="s">
        <v>132</v>
      </c>
      <c r="D133" s="78">
        <v>9003118</v>
      </c>
      <c r="E133" s="75">
        <v>372720420</v>
      </c>
      <c r="F133" s="75">
        <v>877502988.76</v>
      </c>
      <c r="G133" s="75">
        <v>429976464.24</v>
      </c>
      <c r="H133" s="75">
        <v>447526524.52</v>
      </c>
      <c r="I133" s="77">
        <v>371462933.56</v>
      </c>
    </row>
    <row r="134" spans="2:9" ht="22.5">
      <c r="B134" s="73" t="s">
        <v>161</v>
      </c>
      <c r="C134" s="74" t="s">
        <v>132</v>
      </c>
      <c r="D134" s="78">
        <v>9003120</v>
      </c>
      <c r="E134" s="75">
        <v>45200980</v>
      </c>
      <c r="F134" s="75">
        <v>106417552.98</v>
      </c>
      <c r="G134" s="75">
        <v>52144600.93</v>
      </c>
      <c r="H134" s="75">
        <v>54272952.05</v>
      </c>
      <c r="I134" s="77">
        <v>45048480.61</v>
      </c>
    </row>
    <row r="135" spans="2:9" ht="23.25" thickBot="1">
      <c r="B135" s="73" t="s">
        <v>162</v>
      </c>
      <c r="C135" s="74" t="s">
        <v>163</v>
      </c>
      <c r="D135" s="78">
        <v>9003129</v>
      </c>
      <c r="E135" s="75">
        <v>257042881</v>
      </c>
      <c r="F135" s="75">
        <v>575851295.39</v>
      </c>
      <c r="G135" s="75">
        <v>262012339.45</v>
      </c>
      <c r="H135" s="75">
        <v>313838955.94</v>
      </c>
      <c r="I135" s="77">
        <v>242912951.7</v>
      </c>
    </row>
    <row r="136" spans="2:9" ht="12" thickBot="1">
      <c r="B136" s="47" t="s">
        <v>189</v>
      </c>
      <c r="C136" s="48"/>
      <c r="D136" s="48"/>
      <c r="E136" s="57">
        <f>SUM(E108:E135)</f>
        <v>3774543716.709999</v>
      </c>
      <c r="F136" s="57">
        <f>SUM(F108:F135)</f>
        <v>7916874302.8600025</v>
      </c>
      <c r="G136" s="57">
        <f>SUM(G108:G135)</f>
        <v>3169929747.4099994</v>
      </c>
      <c r="H136" s="57">
        <f>SUM(H108:H135)</f>
        <v>4746944555.449999</v>
      </c>
      <c r="I136" s="57">
        <f>SUM(I108:I135)</f>
        <v>2894993375.7299995</v>
      </c>
    </row>
    <row r="137" spans="2:9" ht="13.5" thickBot="1">
      <c r="B137" s="92" t="s">
        <v>493</v>
      </c>
      <c r="C137" s="93"/>
      <c r="D137" s="93"/>
      <c r="E137" s="93"/>
      <c r="F137" s="93"/>
      <c r="G137" s="93"/>
      <c r="H137" s="93"/>
      <c r="I137" s="94"/>
    </row>
    <row r="138" spans="1:9" s="3" customFormat="1" ht="21.75" customHeight="1">
      <c r="A138" s="2"/>
      <c r="B138" s="24" t="s">
        <v>363</v>
      </c>
      <c r="C138" s="80">
        <v>41639</v>
      </c>
      <c r="D138" s="81">
        <v>13000229</v>
      </c>
      <c r="E138" s="7">
        <v>7247348.4</v>
      </c>
      <c r="F138" s="7">
        <v>12141444.77</v>
      </c>
      <c r="G138" s="7">
        <v>3703140.58</v>
      </c>
      <c r="H138" s="7">
        <v>8438304.19</v>
      </c>
      <c r="I138" s="8">
        <v>4182518.89</v>
      </c>
    </row>
    <row r="139" spans="1:9" s="3" customFormat="1" ht="21.75" customHeight="1">
      <c r="A139" s="2"/>
      <c r="B139" s="24" t="s">
        <v>364</v>
      </c>
      <c r="C139" s="82">
        <v>41639</v>
      </c>
      <c r="D139" s="81">
        <v>13000230</v>
      </c>
      <c r="E139" s="7">
        <v>7247348.4</v>
      </c>
      <c r="F139" s="7">
        <v>12141444.77</v>
      </c>
      <c r="G139" s="7">
        <v>3703140.58</v>
      </c>
      <c r="H139" s="7">
        <v>8438304.19</v>
      </c>
      <c r="I139" s="8">
        <v>4182518.89</v>
      </c>
    </row>
    <row r="140" spans="1:9" s="3" customFormat="1" ht="21.75" customHeight="1">
      <c r="A140" s="2"/>
      <c r="B140" s="24" t="s">
        <v>365</v>
      </c>
      <c r="C140" s="82">
        <v>41639</v>
      </c>
      <c r="D140" s="81">
        <v>13000231</v>
      </c>
      <c r="E140" s="7">
        <v>7247348.4</v>
      </c>
      <c r="F140" s="7">
        <v>12141444.77</v>
      </c>
      <c r="G140" s="7">
        <v>3703140.58</v>
      </c>
      <c r="H140" s="7">
        <v>8438304.19</v>
      </c>
      <c r="I140" s="8">
        <v>4182518.89</v>
      </c>
    </row>
    <row r="141" spans="1:9" s="3" customFormat="1" ht="21.75" customHeight="1">
      <c r="A141" s="2"/>
      <c r="B141" s="24" t="s">
        <v>366</v>
      </c>
      <c r="C141" s="82">
        <v>41639</v>
      </c>
      <c r="D141" s="81">
        <v>13000232</v>
      </c>
      <c r="E141" s="7">
        <v>7247348.4</v>
      </c>
      <c r="F141" s="7">
        <v>12141444.77</v>
      </c>
      <c r="G141" s="7">
        <v>3703140.58</v>
      </c>
      <c r="H141" s="7">
        <v>8438304.19</v>
      </c>
      <c r="I141" s="8">
        <v>4182518.89</v>
      </c>
    </row>
    <row r="142" spans="1:9" s="3" customFormat="1" ht="21.75" customHeight="1">
      <c r="A142" s="2"/>
      <c r="B142" s="24" t="s">
        <v>367</v>
      </c>
      <c r="C142" s="82">
        <v>41639</v>
      </c>
      <c r="D142" s="81">
        <v>4000121</v>
      </c>
      <c r="E142" s="7">
        <v>125755531.51</v>
      </c>
      <c r="F142" s="7">
        <v>210677582.41</v>
      </c>
      <c r="G142" s="7">
        <v>64256662.98</v>
      </c>
      <c r="H142" s="7">
        <v>146420919.43</v>
      </c>
      <c r="I142" s="8">
        <v>72574803.24</v>
      </c>
    </row>
    <row r="143" spans="1:9" s="3" customFormat="1" ht="21.75" customHeight="1">
      <c r="A143" s="2"/>
      <c r="B143" s="24" t="s">
        <v>368</v>
      </c>
      <c r="C143" s="82">
        <v>41090</v>
      </c>
      <c r="D143" s="81">
        <v>4000061</v>
      </c>
      <c r="E143" s="7">
        <v>18327478.8</v>
      </c>
      <c r="F143" s="7">
        <v>35577676.55</v>
      </c>
      <c r="G143" s="7">
        <v>13519517.26</v>
      </c>
      <c r="H143" s="7">
        <v>22058159.29</v>
      </c>
      <c r="I143" s="8">
        <v>13971075.07</v>
      </c>
    </row>
    <row r="144" spans="1:9" s="3" customFormat="1" ht="21.75" customHeight="1">
      <c r="A144" s="2"/>
      <c r="B144" s="24" t="s">
        <v>369</v>
      </c>
      <c r="C144" s="82">
        <v>41453</v>
      </c>
      <c r="D144" s="83" t="s">
        <v>454</v>
      </c>
      <c r="E144" s="7">
        <v>428361431.73</v>
      </c>
      <c r="F144" s="7">
        <v>727689217.43</v>
      </c>
      <c r="G144" s="7">
        <v>727689217.43</v>
      </c>
      <c r="H144" s="20"/>
      <c r="I144" s="8">
        <v>88704369.97</v>
      </c>
    </row>
    <row r="145" spans="1:9" s="3" customFormat="1" ht="21.75" customHeight="1">
      <c r="A145" s="2"/>
      <c r="B145" s="24" t="s">
        <v>370</v>
      </c>
      <c r="C145" s="82">
        <v>40178</v>
      </c>
      <c r="D145" s="83" t="s">
        <v>455</v>
      </c>
      <c r="E145" s="7">
        <v>158791375</v>
      </c>
      <c r="F145" s="7">
        <v>389950179.69</v>
      </c>
      <c r="G145" s="7">
        <v>185226335.27</v>
      </c>
      <c r="H145" s="7">
        <v>204723844.42</v>
      </c>
      <c r="I145" s="8">
        <v>175325243.16</v>
      </c>
    </row>
    <row r="146" spans="1:9" s="3" customFormat="1" ht="21.75" customHeight="1">
      <c r="A146" s="2"/>
      <c r="B146" s="24" t="s">
        <v>371</v>
      </c>
      <c r="C146" s="82">
        <v>40782</v>
      </c>
      <c r="D146" s="83" t="s">
        <v>456</v>
      </c>
      <c r="E146" s="7">
        <v>133834753.56</v>
      </c>
      <c r="F146" s="7">
        <v>249486348.4</v>
      </c>
      <c r="G146" s="7">
        <v>104075172.57</v>
      </c>
      <c r="H146" s="7">
        <v>145411175.83</v>
      </c>
      <c r="I146" s="8">
        <v>90356343.19</v>
      </c>
    </row>
    <row r="147" spans="1:9" s="3" customFormat="1" ht="21.75" customHeight="1">
      <c r="A147" s="2"/>
      <c r="B147" s="24" t="s">
        <v>372</v>
      </c>
      <c r="C147" s="82">
        <v>40782</v>
      </c>
      <c r="D147" s="83" t="s">
        <v>457</v>
      </c>
      <c r="E147" s="7">
        <v>88628332.91</v>
      </c>
      <c r="F147" s="7">
        <v>182718381.26</v>
      </c>
      <c r="G147" s="7">
        <v>76222560.97</v>
      </c>
      <c r="H147" s="7">
        <v>106495820.29</v>
      </c>
      <c r="I147" s="8">
        <v>72768260.18</v>
      </c>
    </row>
    <row r="148" spans="1:9" s="3" customFormat="1" ht="21.75" customHeight="1">
      <c r="A148" s="2"/>
      <c r="B148" s="24" t="s">
        <v>373</v>
      </c>
      <c r="C148" s="82">
        <v>40782</v>
      </c>
      <c r="D148" s="83" t="s">
        <v>458</v>
      </c>
      <c r="E148" s="7">
        <v>27402390.23</v>
      </c>
      <c r="F148" s="7">
        <v>62985361.35</v>
      </c>
      <c r="G148" s="7">
        <v>26274784.37</v>
      </c>
      <c r="H148" s="7">
        <v>36710576.98</v>
      </c>
      <c r="I148" s="8">
        <v>27583585.4</v>
      </c>
    </row>
    <row r="149" spans="1:9" s="3" customFormat="1" ht="21.75" customHeight="1">
      <c r="A149" s="2"/>
      <c r="B149" s="24" t="s">
        <v>374</v>
      </c>
      <c r="C149" s="82">
        <v>19360</v>
      </c>
      <c r="D149" s="83" t="s">
        <v>459</v>
      </c>
      <c r="E149" s="7">
        <v>225603.83</v>
      </c>
      <c r="F149" s="7">
        <v>473722244.41</v>
      </c>
      <c r="G149" s="7">
        <v>46445975.71</v>
      </c>
      <c r="H149" s="7">
        <v>427276268.7</v>
      </c>
      <c r="I149" s="8">
        <v>34307070.93</v>
      </c>
    </row>
    <row r="150" spans="1:9" s="3" customFormat="1" ht="21.75" customHeight="1">
      <c r="A150" s="2"/>
      <c r="B150" s="24" t="s">
        <v>375</v>
      </c>
      <c r="C150" s="82">
        <v>23743</v>
      </c>
      <c r="D150" s="83" t="s">
        <v>460</v>
      </c>
      <c r="E150" s="7">
        <v>110678.5</v>
      </c>
      <c r="F150" s="7">
        <v>122275.52</v>
      </c>
      <c r="G150" s="7">
        <v>122275.52</v>
      </c>
      <c r="H150" s="20"/>
      <c r="I150" s="21"/>
    </row>
    <row r="151" spans="1:9" s="3" customFormat="1" ht="21.75" customHeight="1">
      <c r="A151" s="2"/>
      <c r="B151" s="24" t="s">
        <v>376</v>
      </c>
      <c r="C151" s="82">
        <v>31959</v>
      </c>
      <c r="D151" s="83" t="s">
        <v>461</v>
      </c>
      <c r="E151" s="7">
        <v>9276749.85</v>
      </c>
      <c r="F151" s="7">
        <v>10248778.19</v>
      </c>
      <c r="G151" s="7">
        <v>10248778.19</v>
      </c>
      <c r="H151" s="20"/>
      <c r="I151" s="8">
        <v>1188478.41</v>
      </c>
    </row>
    <row r="152" spans="1:9" s="3" customFormat="1" ht="21.75" customHeight="1">
      <c r="A152" s="2"/>
      <c r="B152" s="24" t="s">
        <v>377</v>
      </c>
      <c r="C152" s="82">
        <v>31747</v>
      </c>
      <c r="D152" s="83" t="s">
        <v>462</v>
      </c>
      <c r="E152" s="7">
        <v>2824794.92</v>
      </c>
      <c r="F152" s="7">
        <v>3120780.13</v>
      </c>
      <c r="G152" s="7">
        <v>3120780.13</v>
      </c>
      <c r="H152" s="20"/>
      <c r="I152" s="8">
        <v>350249.98</v>
      </c>
    </row>
    <row r="153" spans="1:9" s="3" customFormat="1" ht="21.75" customHeight="1">
      <c r="A153" s="2"/>
      <c r="B153" s="24" t="s">
        <v>378</v>
      </c>
      <c r="C153" s="82">
        <v>31747</v>
      </c>
      <c r="D153" s="83" t="s">
        <v>463</v>
      </c>
      <c r="E153" s="7">
        <v>28971828.22</v>
      </c>
      <c r="F153" s="7">
        <v>32007529.13</v>
      </c>
      <c r="G153" s="7">
        <v>32007529.13</v>
      </c>
      <c r="H153" s="20"/>
      <c r="I153" s="8">
        <v>5181363.78</v>
      </c>
    </row>
    <row r="154" spans="1:9" s="3" customFormat="1" ht="21.75" customHeight="1">
      <c r="A154" s="2"/>
      <c r="B154" s="24" t="s">
        <v>379</v>
      </c>
      <c r="C154" s="82">
        <v>33970</v>
      </c>
      <c r="D154" s="83" t="s">
        <v>464</v>
      </c>
      <c r="E154" s="7">
        <v>1581570.72</v>
      </c>
      <c r="F154" s="7">
        <v>2114321.76</v>
      </c>
      <c r="G154" s="7">
        <v>2114321.76</v>
      </c>
      <c r="H154" s="20"/>
      <c r="I154" s="8">
        <v>196037.62</v>
      </c>
    </row>
    <row r="155" spans="1:9" s="3" customFormat="1" ht="21.75" customHeight="1">
      <c r="A155" s="2"/>
      <c r="B155" s="24" t="s">
        <v>380</v>
      </c>
      <c r="C155" s="82">
        <v>29556</v>
      </c>
      <c r="D155" s="83" t="s">
        <v>465</v>
      </c>
      <c r="E155" s="7">
        <v>93054.98</v>
      </c>
      <c r="F155" s="7">
        <v>102805.39</v>
      </c>
      <c r="G155" s="7">
        <v>102805.39</v>
      </c>
      <c r="H155" s="20"/>
      <c r="I155" s="21"/>
    </row>
    <row r="156" spans="1:9" s="3" customFormat="1" ht="21.75" customHeight="1">
      <c r="A156" s="2"/>
      <c r="B156" s="24" t="s">
        <v>381</v>
      </c>
      <c r="C156" s="82">
        <v>15707</v>
      </c>
      <c r="D156" s="83" t="s">
        <v>466</v>
      </c>
      <c r="E156" s="7">
        <v>2216744.64</v>
      </c>
      <c r="F156" s="7">
        <v>2585074.19</v>
      </c>
      <c r="G156" s="7">
        <v>2585074.19</v>
      </c>
      <c r="H156" s="20"/>
      <c r="I156" s="21"/>
    </row>
    <row r="157" spans="1:9" s="3" customFormat="1" ht="21.75" customHeight="1">
      <c r="A157" s="2"/>
      <c r="B157" s="24" t="s">
        <v>382</v>
      </c>
      <c r="C157" s="82">
        <v>15707</v>
      </c>
      <c r="D157" s="83" t="s">
        <v>467</v>
      </c>
      <c r="E157" s="7">
        <v>119429.86</v>
      </c>
      <c r="F157" s="7">
        <v>131943.86</v>
      </c>
      <c r="G157" s="7">
        <v>131943.86</v>
      </c>
      <c r="H157" s="20"/>
      <c r="I157" s="21"/>
    </row>
    <row r="158" spans="1:9" s="3" customFormat="1" ht="21.75" customHeight="1">
      <c r="A158" s="2"/>
      <c r="B158" s="24" t="s">
        <v>305</v>
      </c>
      <c r="C158" s="82">
        <v>15707</v>
      </c>
      <c r="D158" s="83" t="s">
        <v>468</v>
      </c>
      <c r="E158" s="7">
        <v>180929.53</v>
      </c>
      <c r="F158" s="7">
        <v>210992.39</v>
      </c>
      <c r="G158" s="7">
        <v>210992.39</v>
      </c>
      <c r="H158" s="20"/>
      <c r="I158" s="21"/>
    </row>
    <row r="159" spans="1:9" s="3" customFormat="1" ht="21.75" customHeight="1">
      <c r="A159" s="2"/>
      <c r="B159" s="24" t="s">
        <v>383</v>
      </c>
      <c r="C159" s="82">
        <v>15707</v>
      </c>
      <c r="D159" s="83" t="s">
        <v>469</v>
      </c>
      <c r="E159" s="7">
        <v>176154.06</v>
      </c>
      <c r="F159" s="7">
        <v>205423.44</v>
      </c>
      <c r="G159" s="7">
        <v>205423.44</v>
      </c>
      <c r="H159" s="20"/>
      <c r="I159" s="21"/>
    </row>
    <row r="160" spans="1:9" s="3" customFormat="1" ht="21.75" customHeight="1">
      <c r="A160" s="2"/>
      <c r="B160" s="24" t="s">
        <v>384</v>
      </c>
      <c r="C160" s="82">
        <v>17533</v>
      </c>
      <c r="D160" s="83" t="s">
        <v>470</v>
      </c>
      <c r="E160" s="7">
        <v>473996.86</v>
      </c>
      <c r="F160" s="7">
        <v>523662.78</v>
      </c>
      <c r="G160" s="7">
        <v>523662.78</v>
      </c>
      <c r="H160" s="20"/>
      <c r="I160" s="21"/>
    </row>
    <row r="161" spans="1:9" s="3" customFormat="1" ht="21.75" customHeight="1">
      <c r="A161" s="2"/>
      <c r="B161" s="24" t="s">
        <v>385</v>
      </c>
      <c r="C161" s="82">
        <v>17533</v>
      </c>
      <c r="D161" s="83" t="s">
        <v>471</v>
      </c>
      <c r="E161" s="7">
        <v>109488.66</v>
      </c>
      <c r="F161" s="7">
        <v>120961.01</v>
      </c>
      <c r="G161" s="7">
        <v>120961.01</v>
      </c>
      <c r="H161" s="20"/>
      <c r="I161" s="21"/>
    </row>
    <row r="162" spans="1:9" s="3" customFormat="1" ht="21.75" customHeight="1">
      <c r="A162" s="2"/>
      <c r="B162" s="24" t="s">
        <v>386</v>
      </c>
      <c r="C162" s="82">
        <v>18264</v>
      </c>
      <c r="D162" s="83" t="s">
        <v>472</v>
      </c>
      <c r="E162" s="7">
        <v>50368.66</v>
      </c>
      <c r="F162" s="7">
        <v>60274.4</v>
      </c>
      <c r="G162" s="7">
        <v>60274.4</v>
      </c>
      <c r="H162" s="20"/>
      <c r="I162" s="21"/>
    </row>
    <row r="163" spans="1:9" s="3" customFormat="1" ht="21.75" customHeight="1">
      <c r="A163" s="2"/>
      <c r="B163" s="24" t="s">
        <v>387</v>
      </c>
      <c r="C163" s="82">
        <v>28491</v>
      </c>
      <c r="D163" s="83" t="s">
        <v>473</v>
      </c>
      <c r="E163" s="7">
        <v>26092494.22</v>
      </c>
      <c r="F163" s="7">
        <v>29230066.19</v>
      </c>
      <c r="G163" s="7">
        <v>29230066.19</v>
      </c>
      <c r="H163" s="20"/>
      <c r="I163" s="8">
        <v>1759671.39</v>
      </c>
    </row>
    <row r="164" spans="1:9" s="3" customFormat="1" ht="21.75" customHeight="1">
      <c r="A164" s="2"/>
      <c r="B164" s="24" t="s">
        <v>474</v>
      </c>
      <c r="C164" s="82">
        <v>35186</v>
      </c>
      <c r="D164" s="83" t="s">
        <v>475</v>
      </c>
      <c r="E164" s="7">
        <v>12441808.1</v>
      </c>
      <c r="F164" s="7">
        <v>22662736.94</v>
      </c>
      <c r="G164" s="7">
        <v>22662736.94</v>
      </c>
      <c r="H164" s="20"/>
      <c r="I164" s="8">
        <v>3649918.5</v>
      </c>
    </row>
    <row r="165" spans="1:9" s="3" customFormat="1" ht="21.75" customHeight="1">
      <c r="A165" s="2"/>
      <c r="B165" s="24" t="s">
        <v>388</v>
      </c>
      <c r="C165" s="82">
        <v>35217</v>
      </c>
      <c r="D165" s="83" t="s">
        <v>476</v>
      </c>
      <c r="E165" s="7">
        <v>11032841.29</v>
      </c>
      <c r="F165" s="7">
        <v>21710405.38</v>
      </c>
      <c r="G165" s="7">
        <v>21710405.38</v>
      </c>
      <c r="H165" s="20"/>
      <c r="I165" s="8">
        <v>4680007.49</v>
      </c>
    </row>
    <row r="166" spans="1:9" s="3" customFormat="1" ht="21.75" customHeight="1">
      <c r="A166" s="2"/>
      <c r="B166" s="24" t="s">
        <v>389</v>
      </c>
      <c r="C166" s="82">
        <v>32399</v>
      </c>
      <c r="D166" s="83" t="s">
        <v>477</v>
      </c>
      <c r="E166" s="7">
        <v>745828.64</v>
      </c>
      <c r="F166" s="7">
        <v>823977.41</v>
      </c>
      <c r="G166" s="7">
        <v>823977.41</v>
      </c>
      <c r="H166" s="20"/>
      <c r="I166" s="8">
        <v>15698.11</v>
      </c>
    </row>
    <row r="167" spans="1:9" s="3" customFormat="1" ht="21.75" customHeight="1">
      <c r="A167" s="2"/>
      <c r="B167" s="24" t="s">
        <v>390</v>
      </c>
      <c r="C167" s="82">
        <v>17533</v>
      </c>
      <c r="D167" s="83" t="s">
        <v>478</v>
      </c>
      <c r="E167" s="7">
        <v>86954.2</v>
      </c>
      <c r="F167" s="7">
        <v>96065.36</v>
      </c>
      <c r="G167" s="7">
        <v>96065.36</v>
      </c>
      <c r="H167" s="20"/>
      <c r="I167" s="21"/>
    </row>
    <row r="168" spans="1:9" s="3" customFormat="1" ht="21.75" customHeight="1">
      <c r="A168" s="2"/>
      <c r="B168" s="24" t="s">
        <v>391</v>
      </c>
      <c r="C168" s="82">
        <v>15707</v>
      </c>
      <c r="D168" s="83" t="s">
        <v>479</v>
      </c>
      <c r="E168" s="7">
        <v>108555.08</v>
      </c>
      <c r="F168" s="7">
        <v>119929.6</v>
      </c>
      <c r="G168" s="7">
        <v>119929.6</v>
      </c>
      <c r="H168" s="20"/>
      <c r="I168" s="21"/>
    </row>
    <row r="169" spans="1:9" s="3" customFormat="1" ht="21.75" customHeight="1">
      <c r="A169" s="2"/>
      <c r="B169" s="24" t="s">
        <v>392</v>
      </c>
      <c r="C169" s="82">
        <v>35855</v>
      </c>
      <c r="D169" s="83" t="s">
        <v>480</v>
      </c>
      <c r="E169" s="7">
        <v>11461428.77</v>
      </c>
      <c r="F169" s="7">
        <v>20876977.28</v>
      </c>
      <c r="G169" s="7">
        <v>20587272.2</v>
      </c>
      <c r="H169" s="7">
        <v>289705.08</v>
      </c>
      <c r="I169" s="8">
        <v>5952956.23</v>
      </c>
    </row>
    <row r="170" spans="1:9" s="3" customFormat="1" ht="21.75" customHeight="1">
      <c r="A170" s="2"/>
      <c r="B170" s="24" t="s">
        <v>393</v>
      </c>
      <c r="C170" s="82">
        <v>33939</v>
      </c>
      <c r="D170" s="83" t="s">
        <v>481</v>
      </c>
      <c r="E170" s="7">
        <v>17551350.88</v>
      </c>
      <c r="F170" s="7">
        <v>23463511.93</v>
      </c>
      <c r="G170" s="7">
        <v>23463511.93</v>
      </c>
      <c r="H170" s="20"/>
      <c r="I170" s="8">
        <v>4757950.1</v>
      </c>
    </row>
    <row r="171" spans="1:9" s="3" customFormat="1" ht="21.75" customHeight="1">
      <c r="A171" s="2"/>
      <c r="B171" s="24" t="s">
        <v>394</v>
      </c>
      <c r="C171" s="82">
        <v>33939</v>
      </c>
      <c r="D171" s="83" t="s">
        <v>482</v>
      </c>
      <c r="E171" s="7">
        <v>14367949.65</v>
      </c>
      <c r="F171" s="7">
        <v>19207784.08</v>
      </c>
      <c r="G171" s="7">
        <v>19207784.08</v>
      </c>
      <c r="H171" s="20"/>
      <c r="I171" s="8">
        <v>3594902.94</v>
      </c>
    </row>
    <row r="172" spans="1:9" s="3" customFormat="1" ht="21.75" customHeight="1">
      <c r="A172" s="2"/>
      <c r="B172" s="24" t="s">
        <v>395</v>
      </c>
      <c r="C172" s="82">
        <v>33939</v>
      </c>
      <c r="D172" s="83" t="s">
        <v>483</v>
      </c>
      <c r="E172" s="7">
        <v>6707684.26</v>
      </c>
      <c r="F172" s="7">
        <v>8967163.31</v>
      </c>
      <c r="G172" s="7">
        <v>8967163.31</v>
      </c>
      <c r="H172" s="20"/>
      <c r="I172" s="8">
        <v>1784537.84</v>
      </c>
    </row>
    <row r="173" spans="1:9" s="3" customFormat="1" ht="21.75" customHeight="1">
      <c r="A173" s="2"/>
      <c r="B173" s="24" t="s">
        <v>396</v>
      </c>
      <c r="C173" s="82">
        <v>33939</v>
      </c>
      <c r="D173" s="83" t="s">
        <v>484</v>
      </c>
      <c r="E173" s="7">
        <v>77527667.11</v>
      </c>
      <c r="F173" s="7">
        <v>103642810.98</v>
      </c>
      <c r="G173" s="7">
        <v>103642810.98</v>
      </c>
      <c r="H173" s="20"/>
      <c r="I173" s="8">
        <v>24222112.16</v>
      </c>
    </row>
    <row r="174" spans="1:9" s="3" customFormat="1" ht="21.75" customHeight="1">
      <c r="A174" s="2"/>
      <c r="B174" s="24" t="s">
        <v>397</v>
      </c>
      <c r="C174" s="82">
        <v>39081</v>
      </c>
      <c r="D174" s="83" t="s">
        <v>485</v>
      </c>
      <c r="E174" s="7">
        <v>26507893.38</v>
      </c>
      <c r="F174" s="7">
        <v>57742679.04</v>
      </c>
      <c r="G174" s="7">
        <v>34356893.85</v>
      </c>
      <c r="H174" s="7">
        <v>23385785.19</v>
      </c>
      <c r="I174" s="8">
        <v>27505912.47</v>
      </c>
    </row>
    <row r="175" spans="1:9" s="3" customFormat="1" ht="21.75" customHeight="1">
      <c r="A175" s="2"/>
      <c r="B175" s="24" t="s">
        <v>486</v>
      </c>
      <c r="C175" s="82">
        <v>44865</v>
      </c>
      <c r="D175" s="83" t="s">
        <v>487</v>
      </c>
      <c r="E175" s="7">
        <v>96894184.8</v>
      </c>
      <c r="F175" s="7">
        <v>96894184.8</v>
      </c>
      <c r="G175" s="7">
        <v>1937883.68</v>
      </c>
      <c r="H175" s="7">
        <v>94956301.12</v>
      </c>
      <c r="I175" s="21"/>
    </row>
    <row r="176" spans="1:9" s="3" customFormat="1" ht="21.75" customHeight="1">
      <c r="A176" s="2"/>
      <c r="B176" s="24" t="s">
        <v>398</v>
      </c>
      <c r="C176" s="82">
        <v>43035</v>
      </c>
      <c r="D176" s="83">
        <v>13000714</v>
      </c>
      <c r="E176" s="7">
        <v>3521587154.5400004</v>
      </c>
      <c r="F176" s="7">
        <v>4608247768.2</v>
      </c>
      <c r="G176" s="7">
        <v>898608314.86</v>
      </c>
      <c r="H176" s="7">
        <v>3709639453.34</v>
      </c>
      <c r="I176" s="8">
        <v>1012393571.78</v>
      </c>
    </row>
    <row r="177" spans="1:9" s="3" customFormat="1" ht="21.75" customHeight="1">
      <c r="A177" s="2"/>
      <c r="B177" s="24" t="s">
        <v>399</v>
      </c>
      <c r="C177" s="82">
        <v>43035</v>
      </c>
      <c r="D177" s="83" t="s">
        <v>488</v>
      </c>
      <c r="E177" s="7">
        <v>190229336.81</v>
      </c>
      <c r="F177" s="7">
        <v>248928644.48</v>
      </c>
      <c r="G177" s="7">
        <v>48541085.61</v>
      </c>
      <c r="H177" s="7">
        <v>200387558.87</v>
      </c>
      <c r="I177" s="8">
        <v>54687545.49</v>
      </c>
    </row>
    <row r="178" spans="1:9" s="3" customFormat="1" ht="21.75" customHeight="1">
      <c r="A178" s="2"/>
      <c r="B178" s="24" t="s">
        <v>400</v>
      </c>
      <c r="C178" s="82">
        <v>43035</v>
      </c>
      <c r="D178" s="83" t="s">
        <v>489</v>
      </c>
      <c r="E178" s="7">
        <v>35393634.76</v>
      </c>
      <c r="F178" s="7">
        <v>46315093.52</v>
      </c>
      <c r="G178" s="7">
        <v>9031442.95</v>
      </c>
      <c r="H178" s="7">
        <v>37283650.57</v>
      </c>
      <c r="I178" s="8">
        <v>10175039.5</v>
      </c>
    </row>
    <row r="179" spans="1:9" s="3" customFormat="1" ht="21.75" customHeight="1">
      <c r="A179" s="2"/>
      <c r="B179" s="24" t="s">
        <v>401</v>
      </c>
      <c r="C179" s="82">
        <v>43434</v>
      </c>
      <c r="D179" s="83" t="s">
        <v>490</v>
      </c>
      <c r="E179" s="7">
        <v>299807644.16</v>
      </c>
      <c r="F179" s="7">
        <v>341456022.66</v>
      </c>
      <c r="G179" s="7">
        <v>48088389.95</v>
      </c>
      <c r="H179" s="7">
        <v>293367632.71</v>
      </c>
      <c r="I179" s="8">
        <v>40222435.64</v>
      </c>
    </row>
    <row r="180" spans="1:9" s="3" customFormat="1" ht="21.75" customHeight="1">
      <c r="A180" s="2"/>
      <c r="B180" s="24" t="s">
        <v>402</v>
      </c>
      <c r="C180" s="82">
        <v>41729</v>
      </c>
      <c r="D180" s="81">
        <v>13000278</v>
      </c>
      <c r="E180" s="7">
        <v>7247348.4</v>
      </c>
      <c r="F180" s="7">
        <v>12129315.46</v>
      </c>
      <c r="G180" s="7">
        <v>3547824.93</v>
      </c>
      <c r="H180" s="7">
        <v>8581490.53</v>
      </c>
      <c r="I180" s="8">
        <v>4232125</v>
      </c>
    </row>
    <row r="181" spans="1:9" s="3" customFormat="1" ht="21.75" customHeight="1">
      <c r="A181" s="2"/>
      <c r="B181" s="24" t="s">
        <v>403</v>
      </c>
      <c r="C181" s="82">
        <v>41729</v>
      </c>
      <c r="D181" s="81">
        <v>13000279</v>
      </c>
      <c r="E181" s="7">
        <v>7247348.4</v>
      </c>
      <c r="F181" s="7">
        <v>12129315.46</v>
      </c>
      <c r="G181" s="7">
        <v>3547824.93</v>
      </c>
      <c r="H181" s="7">
        <v>8581490.53</v>
      </c>
      <c r="I181" s="8">
        <v>4232125</v>
      </c>
    </row>
    <row r="182" spans="1:9" s="3" customFormat="1" ht="21.75" customHeight="1">
      <c r="A182" s="2"/>
      <c r="B182" s="24" t="s">
        <v>404</v>
      </c>
      <c r="C182" s="82">
        <v>40908</v>
      </c>
      <c r="D182" s="83" t="s">
        <v>491</v>
      </c>
      <c r="E182" s="7">
        <v>14680450.84</v>
      </c>
      <c r="F182" s="7">
        <v>29556735.49</v>
      </c>
      <c r="G182" s="7">
        <v>11970478.18</v>
      </c>
      <c r="H182" s="7">
        <v>17586257.31</v>
      </c>
      <c r="I182" s="8">
        <v>11782781.39</v>
      </c>
    </row>
    <row r="183" spans="1:9" s="3" customFormat="1" ht="21.75" customHeight="1">
      <c r="A183" s="2"/>
      <c r="B183" s="24" t="s">
        <v>405</v>
      </c>
      <c r="C183" s="82">
        <v>40908</v>
      </c>
      <c r="D183" s="83" t="s">
        <v>492</v>
      </c>
      <c r="E183" s="7">
        <v>8439679.86</v>
      </c>
      <c r="F183" s="7">
        <v>21370036.97</v>
      </c>
      <c r="G183" s="7">
        <v>8545942.55</v>
      </c>
      <c r="H183" s="7">
        <v>12824094.42</v>
      </c>
      <c r="I183" s="8">
        <v>8573979.16</v>
      </c>
    </row>
    <row r="184" spans="2:9" s="84" customFormat="1" ht="21.75" customHeight="1" thickBot="1">
      <c r="B184" s="62" t="s">
        <v>6</v>
      </c>
      <c r="C184" s="85"/>
      <c r="D184" s="86"/>
      <c r="E184" s="61">
        <f>SUM(E138:E183)</f>
        <v>5442661318.78</v>
      </c>
      <c r="F184" s="61">
        <f>SUM(F138:F183)</f>
        <v>8158498817.31</v>
      </c>
      <c r="G184" s="61">
        <f>SUM(G138:G183)</f>
        <v>2628765415.94</v>
      </c>
      <c r="H184" s="61">
        <f>SUM(H138:H183)</f>
        <v>5529733401.37</v>
      </c>
      <c r="I184" s="61">
        <f>SUM(I138:I183)</f>
        <v>1823460226.6800003</v>
      </c>
    </row>
    <row r="185" spans="2:9" ht="20.25" customHeight="1" thickBot="1">
      <c r="B185" s="92" t="s">
        <v>362</v>
      </c>
      <c r="C185" s="93"/>
      <c r="D185" s="93"/>
      <c r="E185" s="93"/>
      <c r="F185" s="93"/>
      <c r="G185" s="93"/>
      <c r="H185" s="93"/>
      <c r="I185" s="94"/>
    </row>
    <row r="186" spans="2:9" ht="11.25">
      <c r="B186" s="24" t="s">
        <v>266</v>
      </c>
      <c r="C186" s="6" t="s">
        <v>209</v>
      </c>
      <c r="D186" s="6" t="s">
        <v>267</v>
      </c>
      <c r="E186" s="7">
        <v>37170247.55</v>
      </c>
      <c r="F186" s="7">
        <v>37170247.55</v>
      </c>
      <c r="G186" s="7">
        <v>37170247.55</v>
      </c>
      <c r="H186" s="7"/>
      <c r="I186" s="8">
        <v>5877980.16</v>
      </c>
    </row>
    <row r="187" spans="2:9" ht="11.25">
      <c r="B187" s="24" t="s">
        <v>268</v>
      </c>
      <c r="C187" s="6" t="s">
        <v>269</v>
      </c>
      <c r="D187" s="6" t="s">
        <v>270</v>
      </c>
      <c r="E187" s="7">
        <v>35483600</v>
      </c>
      <c r="F187" s="7">
        <v>35483600</v>
      </c>
      <c r="G187" s="7">
        <v>2261269.94</v>
      </c>
      <c r="H187" s="7">
        <v>32822330.06</v>
      </c>
      <c r="I187" s="8"/>
    </row>
    <row r="188" spans="2:9" ht="11.25">
      <c r="B188" s="24" t="s">
        <v>271</v>
      </c>
      <c r="C188" s="6" t="s">
        <v>272</v>
      </c>
      <c r="D188" s="6" t="s">
        <v>273</v>
      </c>
      <c r="E188" s="7">
        <v>696365346.87</v>
      </c>
      <c r="F188" s="7">
        <v>696365346.87</v>
      </c>
      <c r="G188" s="7">
        <v>282027965.49</v>
      </c>
      <c r="H188" s="7">
        <v>414337381.38</v>
      </c>
      <c r="I188" s="8">
        <v>277605784.03</v>
      </c>
    </row>
    <row r="189" spans="2:9" ht="11.25">
      <c r="B189" s="24" t="s">
        <v>274</v>
      </c>
      <c r="C189" s="6" t="s">
        <v>275</v>
      </c>
      <c r="D189" s="6" t="s">
        <v>276</v>
      </c>
      <c r="E189" s="7">
        <v>83737216.71</v>
      </c>
      <c r="F189" s="7">
        <v>83737216.71</v>
      </c>
      <c r="G189" s="7">
        <v>83737216.71</v>
      </c>
      <c r="H189" s="7"/>
      <c r="I189" s="8">
        <v>15451329.43</v>
      </c>
    </row>
    <row r="190" spans="2:9" ht="11.25">
      <c r="B190" s="24" t="s">
        <v>277</v>
      </c>
      <c r="C190" s="6" t="s">
        <v>109</v>
      </c>
      <c r="D190" s="6" t="s">
        <v>278</v>
      </c>
      <c r="E190" s="7">
        <v>26941101.78</v>
      </c>
      <c r="F190" s="7">
        <v>26941101.78</v>
      </c>
      <c r="G190" s="7">
        <v>26941101.78</v>
      </c>
      <c r="H190" s="7"/>
      <c r="I190" s="8">
        <v>1521573.24</v>
      </c>
    </row>
    <row r="191" spans="2:9" ht="11.25">
      <c r="B191" s="24" t="s">
        <v>279</v>
      </c>
      <c r="C191" s="6" t="s">
        <v>280</v>
      </c>
      <c r="D191" s="6" t="s">
        <v>281</v>
      </c>
      <c r="E191" s="7">
        <v>2629947180.37</v>
      </c>
      <c r="F191" s="7">
        <v>2732154870.8</v>
      </c>
      <c r="G191" s="7">
        <v>505458778.11</v>
      </c>
      <c r="H191" s="7">
        <v>2226696092.69</v>
      </c>
      <c r="I191" s="8">
        <v>86680219.76</v>
      </c>
    </row>
    <row r="192" spans="2:9" ht="11.25">
      <c r="B192" s="24" t="s">
        <v>282</v>
      </c>
      <c r="C192" s="6" t="s">
        <v>283</v>
      </c>
      <c r="D192" s="6" t="s">
        <v>284</v>
      </c>
      <c r="E192" s="7">
        <v>14059592.05</v>
      </c>
      <c r="F192" s="7">
        <v>14059592.05</v>
      </c>
      <c r="G192" s="7">
        <v>14059592.05</v>
      </c>
      <c r="H192" s="7"/>
      <c r="I192" s="8">
        <v>218167.74</v>
      </c>
    </row>
    <row r="193" spans="2:9" ht="11.25">
      <c r="B193" s="24" t="s">
        <v>285</v>
      </c>
      <c r="C193" s="6" t="s">
        <v>286</v>
      </c>
      <c r="D193" s="6" t="s">
        <v>287</v>
      </c>
      <c r="E193" s="7">
        <v>3447254.22</v>
      </c>
      <c r="F193" s="7">
        <v>3447254.22</v>
      </c>
      <c r="G193" s="7">
        <v>3447254.22</v>
      </c>
      <c r="H193" s="7"/>
      <c r="I193" s="8">
        <v>98836.96</v>
      </c>
    </row>
    <row r="194" spans="2:9" ht="11.25">
      <c r="B194" s="24" t="s">
        <v>288</v>
      </c>
      <c r="C194" s="6" t="s">
        <v>275</v>
      </c>
      <c r="D194" s="6" t="s">
        <v>289</v>
      </c>
      <c r="E194" s="7">
        <v>66679797.74</v>
      </c>
      <c r="F194" s="7">
        <v>66679797.74</v>
      </c>
      <c r="G194" s="7">
        <v>66679797.74</v>
      </c>
      <c r="H194" s="7"/>
      <c r="I194" s="8">
        <v>12254546.85</v>
      </c>
    </row>
    <row r="195" spans="2:9" ht="11.25">
      <c r="B195" s="24" t="s">
        <v>290</v>
      </c>
      <c r="C195" s="6" t="s">
        <v>291</v>
      </c>
      <c r="D195" s="6" t="s">
        <v>292</v>
      </c>
      <c r="E195" s="7">
        <v>97713871.19</v>
      </c>
      <c r="F195" s="7">
        <v>97713871.19</v>
      </c>
      <c r="G195" s="7">
        <v>37873652.99</v>
      </c>
      <c r="H195" s="7">
        <v>59840218.2</v>
      </c>
      <c r="I195" s="8">
        <v>14274354.97</v>
      </c>
    </row>
    <row r="196" spans="2:9" ht="11.25">
      <c r="B196" s="24" t="s">
        <v>293</v>
      </c>
      <c r="C196" s="6" t="s">
        <v>294</v>
      </c>
      <c r="D196" s="6" t="s">
        <v>295</v>
      </c>
      <c r="E196" s="7">
        <v>37694399.91</v>
      </c>
      <c r="F196" s="7">
        <v>37694399.91</v>
      </c>
      <c r="G196" s="7">
        <v>32322948.95</v>
      </c>
      <c r="H196" s="7">
        <v>5371450.96</v>
      </c>
      <c r="I196" s="8">
        <v>14552895.92</v>
      </c>
    </row>
    <row r="197" spans="2:9" ht="11.25">
      <c r="B197" s="24" t="s">
        <v>296</v>
      </c>
      <c r="C197" s="6" t="s">
        <v>294</v>
      </c>
      <c r="D197" s="6" t="s">
        <v>297</v>
      </c>
      <c r="E197" s="7">
        <v>70481533.44</v>
      </c>
      <c r="F197" s="7">
        <v>70481533.44</v>
      </c>
      <c r="G197" s="7">
        <v>60437910.32</v>
      </c>
      <c r="H197" s="7">
        <v>10043623.12</v>
      </c>
      <c r="I197" s="8">
        <v>27211219.89</v>
      </c>
    </row>
    <row r="198" spans="2:9" ht="11.25">
      <c r="B198" s="24" t="s">
        <v>298</v>
      </c>
      <c r="C198" s="6" t="s">
        <v>294</v>
      </c>
      <c r="D198" s="6" t="s">
        <v>299</v>
      </c>
      <c r="E198" s="7">
        <v>4686665.03</v>
      </c>
      <c r="F198" s="7">
        <v>4686665.03</v>
      </c>
      <c r="G198" s="7">
        <v>4018813.15</v>
      </c>
      <c r="H198" s="7">
        <v>667851.88</v>
      </c>
      <c r="I198" s="8">
        <v>1820861.02</v>
      </c>
    </row>
    <row r="199" spans="2:9" ht="11.25">
      <c r="B199" s="24" t="s">
        <v>300</v>
      </c>
      <c r="C199" s="6" t="s">
        <v>60</v>
      </c>
      <c r="D199" s="6" t="s">
        <v>301</v>
      </c>
      <c r="E199" s="7">
        <v>86894576.21</v>
      </c>
      <c r="F199" s="7">
        <v>86894576.21</v>
      </c>
      <c r="G199" s="7">
        <v>38842494.02</v>
      </c>
      <c r="H199" s="7">
        <v>48052082.19</v>
      </c>
      <c r="I199" s="8">
        <v>52090159.32</v>
      </c>
    </row>
    <row r="200" spans="2:9" ht="11.25">
      <c r="B200" s="24" t="s">
        <v>302</v>
      </c>
      <c r="C200" s="6" t="s">
        <v>303</v>
      </c>
      <c r="D200" s="6" t="s">
        <v>304</v>
      </c>
      <c r="E200" s="7">
        <v>16134720.25</v>
      </c>
      <c r="F200" s="7">
        <v>16134720.25</v>
      </c>
      <c r="G200" s="7">
        <v>8591738.56</v>
      </c>
      <c r="H200" s="7">
        <v>7542981.69</v>
      </c>
      <c r="I200" s="8">
        <v>8652984.79</v>
      </c>
    </row>
    <row r="201" spans="2:9" ht="11.25">
      <c r="B201" s="24" t="s">
        <v>305</v>
      </c>
      <c r="C201" s="6" t="s">
        <v>306</v>
      </c>
      <c r="D201" s="6" t="s">
        <v>307</v>
      </c>
      <c r="E201" s="7">
        <v>14159884.79</v>
      </c>
      <c r="F201" s="7">
        <v>14159884.79</v>
      </c>
      <c r="G201" s="7">
        <v>14159884.79</v>
      </c>
      <c r="H201" s="7"/>
      <c r="I201" s="8">
        <v>519822.24</v>
      </c>
    </row>
    <row r="202" spans="2:9" ht="11.25">
      <c r="B202" s="24" t="s">
        <v>308</v>
      </c>
      <c r="C202" s="6" t="s">
        <v>306</v>
      </c>
      <c r="D202" s="6" t="s">
        <v>309</v>
      </c>
      <c r="E202" s="7">
        <v>84808437.96</v>
      </c>
      <c r="F202" s="7">
        <v>84808437.96</v>
      </c>
      <c r="G202" s="7">
        <v>84808437.96</v>
      </c>
      <c r="H202" s="7"/>
      <c r="I202" s="8">
        <v>5952320.08</v>
      </c>
    </row>
    <row r="203" spans="2:9" ht="11.25">
      <c r="B203" s="24" t="s">
        <v>310</v>
      </c>
      <c r="C203" s="6" t="s">
        <v>311</v>
      </c>
      <c r="D203" s="6" t="s">
        <v>312</v>
      </c>
      <c r="E203" s="7">
        <v>440879930.97</v>
      </c>
      <c r="F203" s="7">
        <v>440879930.97</v>
      </c>
      <c r="G203" s="7">
        <v>209417967.53</v>
      </c>
      <c r="H203" s="7">
        <v>231461963.54</v>
      </c>
      <c r="I203" s="8">
        <v>198223734.84</v>
      </c>
    </row>
    <row r="204" spans="2:9" ht="11.25">
      <c r="B204" s="24" t="s">
        <v>313</v>
      </c>
      <c r="C204" s="6" t="s">
        <v>314</v>
      </c>
      <c r="D204" s="6" t="s">
        <v>315</v>
      </c>
      <c r="E204" s="7">
        <v>16160710.56</v>
      </c>
      <c r="F204" s="7">
        <v>16160710.56</v>
      </c>
      <c r="G204" s="7">
        <v>7757141.2</v>
      </c>
      <c r="H204" s="7">
        <v>8403569.36</v>
      </c>
      <c r="I204" s="8">
        <v>6058395.68</v>
      </c>
    </row>
    <row r="205" spans="2:9" ht="11.25">
      <c r="B205" s="24" t="s">
        <v>316</v>
      </c>
      <c r="C205" s="6" t="s">
        <v>317</v>
      </c>
      <c r="D205" s="6" t="s">
        <v>318</v>
      </c>
      <c r="E205" s="7">
        <v>234507116.99</v>
      </c>
      <c r="F205" s="7">
        <v>234507116.99</v>
      </c>
      <c r="G205" s="7">
        <v>59799314.79</v>
      </c>
      <c r="H205" s="7">
        <v>174707802.2</v>
      </c>
      <c r="I205" s="8">
        <v>84895480.4</v>
      </c>
    </row>
    <row r="206" spans="2:9" ht="22.5">
      <c r="B206" s="24" t="s">
        <v>319</v>
      </c>
      <c r="C206" s="6" t="s">
        <v>272</v>
      </c>
      <c r="D206" s="6" t="s">
        <v>320</v>
      </c>
      <c r="E206" s="7">
        <v>888500740.77</v>
      </c>
      <c r="F206" s="7">
        <v>888500740.77</v>
      </c>
      <c r="G206" s="7">
        <v>421297434.73</v>
      </c>
      <c r="H206" s="7">
        <v>467203306.04</v>
      </c>
      <c r="I206" s="8">
        <v>354272657.2</v>
      </c>
    </row>
    <row r="207" spans="2:9" ht="11.25">
      <c r="B207" s="24" t="s">
        <v>321</v>
      </c>
      <c r="C207" s="6" t="s">
        <v>322</v>
      </c>
      <c r="D207" s="6" t="s">
        <v>323</v>
      </c>
      <c r="E207" s="7">
        <v>212666285.35</v>
      </c>
      <c r="F207" s="7">
        <v>212666285.35</v>
      </c>
      <c r="G207" s="7">
        <v>60432669.17</v>
      </c>
      <c r="H207" s="7">
        <v>152233616.18</v>
      </c>
      <c r="I207" s="8">
        <v>50775611.1</v>
      </c>
    </row>
    <row r="208" spans="2:9" ht="11.25">
      <c r="B208" s="24" t="s">
        <v>324</v>
      </c>
      <c r="C208" s="6" t="s">
        <v>322</v>
      </c>
      <c r="D208" s="6" t="s">
        <v>325</v>
      </c>
      <c r="E208" s="7">
        <v>263275742.79</v>
      </c>
      <c r="F208" s="7">
        <v>263275742.79</v>
      </c>
      <c r="G208" s="7">
        <v>74814190.3</v>
      </c>
      <c r="H208" s="7">
        <v>188461552.49</v>
      </c>
      <c r="I208" s="8">
        <v>62858984.43</v>
      </c>
    </row>
    <row r="209" spans="2:9" ht="11.25">
      <c r="B209" s="24" t="s">
        <v>326</v>
      </c>
      <c r="C209" s="6" t="s">
        <v>322</v>
      </c>
      <c r="D209" s="6" t="s">
        <v>327</v>
      </c>
      <c r="E209" s="7">
        <v>95697215.34</v>
      </c>
      <c r="F209" s="7">
        <v>95697215.34</v>
      </c>
      <c r="G209" s="7">
        <v>27193958.73</v>
      </c>
      <c r="H209" s="7">
        <v>68503256.61</v>
      </c>
      <c r="I209" s="8">
        <v>22848401.1</v>
      </c>
    </row>
    <row r="210" spans="2:9" ht="11.25">
      <c r="B210" s="24" t="s">
        <v>328</v>
      </c>
      <c r="C210" s="6" t="s">
        <v>322</v>
      </c>
      <c r="D210" s="6" t="s">
        <v>329</v>
      </c>
      <c r="E210" s="7">
        <v>261786899.93</v>
      </c>
      <c r="F210" s="7">
        <v>261786899.93</v>
      </c>
      <c r="G210" s="7">
        <v>74391110.79</v>
      </c>
      <c r="H210" s="7">
        <v>187395789.14</v>
      </c>
      <c r="I210" s="8">
        <v>62503512.44</v>
      </c>
    </row>
    <row r="211" spans="2:9" ht="11.25">
      <c r="B211" s="24" t="s">
        <v>330</v>
      </c>
      <c r="C211" s="6" t="s">
        <v>322</v>
      </c>
      <c r="D211" s="6" t="s">
        <v>331</v>
      </c>
      <c r="E211" s="7">
        <v>160584576.26</v>
      </c>
      <c r="F211" s="7">
        <v>160584576.26</v>
      </c>
      <c r="G211" s="7">
        <v>45632783.77</v>
      </c>
      <c r="H211" s="7">
        <v>114951792.49</v>
      </c>
      <c r="I211" s="8">
        <v>38340726.97</v>
      </c>
    </row>
    <row r="212" spans="2:9" ht="11.25">
      <c r="B212" s="24" t="s">
        <v>332</v>
      </c>
      <c r="C212" s="6" t="s">
        <v>322</v>
      </c>
      <c r="D212" s="6" t="s">
        <v>333</v>
      </c>
      <c r="E212" s="7">
        <v>3800003.32</v>
      </c>
      <c r="F212" s="7">
        <v>3800003.32</v>
      </c>
      <c r="G212" s="7">
        <v>1079834.23</v>
      </c>
      <c r="H212" s="7">
        <v>2720169.09</v>
      </c>
      <c r="I212" s="8">
        <v>907278.26</v>
      </c>
    </row>
    <row r="213" spans="2:9" ht="11.25">
      <c r="B213" s="24" t="s">
        <v>334</v>
      </c>
      <c r="C213" s="6" t="s">
        <v>322</v>
      </c>
      <c r="D213" s="6" t="s">
        <v>335</v>
      </c>
      <c r="E213" s="7">
        <v>20082714.08</v>
      </c>
      <c r="F213" s="7">
        <v>20082714.08</v>
      </c>
      <c r="G213" s="7">
        <v>5706838.09</v>
      </c>
      <c r="H213" s="7">
        <v>14375875.99</v>
      </c>
      <c r="I213" s="8">
        <v>4794892.98</v>
      </c>
    </row>
    <row r="214" spans="2:9" ht="11.25">
      <c r="B214" s="24" t="s">
        <v>336</v>
      </c>
      <c r="C214" s="6" t="s">
        <v>322</v>
      </c>
      <c r="D214" s="6" t="s">
        <v>337</v>
      </c>
      <c r="E214" s="7">
        <v>5393817.61</v>
      </c>
      <c r="F214" s="7">
        <v>5393817.61</v>
      </c>
      <c r="G214" s="7">
        <v>1532743.22</v>
      </c>
      <c r="H214" s="7">
        <v>3861074.39</v>
      </c>
      <c r="I214" s="8">
        <v>1287812.82</v>
      </c>
    </row>
    <row r="215" spans="2:9" ht="22.5">
      <c r="B215" s="24" t="s">
        <v>338</v>
      </c>
      <c r="C215" s="6" t="s">
        <v>269</v>
      </c>
      <c r="D215" s="6" t="s">
        <v>339</v>
      </c>
      <c r="E215" s="7">
        <v>3329963442.59</v>
      </c>
      <c r="F215" s="7">
        <v>3329963442.59</v>
      </c>
      <c r="G215" s="7">
        <v>1208401409.73</v>
      </c>
      <c r="H215" s="7">
        <v>2121562032.86</v>
      </c>
      <c r="I215" s="8">
        <v>1212435592.01</v>
      </c>
    </row>
    <row r="216" spans="2:9" ht="11.25">
      <c r="B216" s="24" t="s">
        <v>340</v>
      </c>
      <c r="C216" s="6" t="s">
        <v>341</v>
      </c>
      <c r="D216" s="6" t="s">
        <v>342</v>
      </c>
      <c r="E216" s="7">
        <v>12090891.66</v>
      </c>
      <c r="F216" s="7">
        <v>12090891.66</v>
      </c>
      <c r="G216" s="7">
        <v>3687721.14</v>
      </c>
      <c r="H216" s="7">
        <v>8403169.92</v>
      </c>
      <c r="I216" s="8">
        <v>4131382.02</v>
      </c>
    </row>
    <row r="217" spans="2:9" ht="11.25">
      <c r="B217" s="24" t="s">
        <v>340</v>
      </c>
      <c r="C217" s="6" t="s">
        <v>341</v>
      </c>
      <c r="D217" s="6" t="s">
        <v>343</v>
      </c>
      <c r="E217" s="7">
        <v>12090891.66</v>
      </c>
      <c r="F217" s="7">
        <v>12090891.66</v>
      </c>
      <c r="G217" s="7">
        <v>3687721.14</v>
      </c>
      <c r="H217" s="7">
        <v>8403169.92</v>
      </c>
      <c r="I217" s="8">
        <v>4131382.02</v>
      </c>
    </row>
    <row r="218" spans="2:9" ht="22.5">
      <c r="B218" s="24" t="s">
        <v>344</v>
      </c>
      <c r="C218" s="6" t="s">
        <v>345</v>
      </c>
      <c r="D218" s="6" t="s">
        <v>346</v>
      </c>
      <c r="E218" s="7">
        <v>532777274.02</v>
      </c>
      <c r="F218" s="7">
        <v>532777274.02</v>
      </c>
      <c r="G218" s="7">
        <v>242413660.02</v>
      </c>
      <c r="H218" s="7">
        <v>290363614</v>
      </c>
      <c r="I218" s="8">
        <v>227970363.53</v>
      </c>
    </row>
    <row r="219" spans="2:9" ht="11.25">
      <c r="B219" s="24" t="s">
        <v>347</v>
      </c>
      <c r="C219" s="6" t="s">
        <v>348</v>
      </c>
      <c r="D219" s="6" t="s">
        <v>349</v>
      </c>
      <c r="E219" s="7">
        <v>88709115.81</v>
      </c>
      <c r="F219" s="7">
        <v>88709115.81</v>
      </c>
      <c r="G219" s="7">
        <v>46867983.09</v>
      </c>
      <c r="H219" s="7">
        <v>41841132.72</v>
      </c>
      <c r="I219" s="8">
        <v>42567979.94</v>
      </c>
    </row>
    <row r="220" spans="2:9" ht="33.75">
      <c r="B220" s="24" t="s">
        <v>350</v>
      </c>
      <c r="C220" s="6" t="s">
        <v>351</v>
      </c>
      <c r="D220" s="6" t="s">
        <v>352</v>
      </c>
      <c r="E220" s="7">
        <v>542068528.91</v>
      </c>
      <c r="F220" s="7">
        <v>542068528.91</v>
      </c>
      <c r="G220" s="7">
        <v>110078921.3</v>
      </c>
      <c r="H220" s="7">
        <v>431989607.61</v>
      </c>
      <c r="I220" s="8">
        <v>186881956.3</v>
      </c>
    </row>
    <row r="221" spans="2:9" ht="11.25">
      <c r="B221" s="24" t="s">
        <v>353</v>
      </c>
      <c r="C221" s="6" t="s">
        <v>272</v>
      </c>
      <c r="D221" s="6" t="s">
        <v>354</v>
      </c>
      <c r="E221" s="7">
        <v>1723143359.77</v>
      </c>
      <c r="F221" s="7">
        <v>1723143359.77</v>
      </c>
      <c r="G221" s="7">
        <v>750838821.34</v>
      </c>
      <c r="H221" s="7">
        <v>972304538.43</v>
      </c>
      <c r="I221" s="8">
        <v>743082462.87</v>
      </c>
    </row>
    <row r="222" spans="2:9" ht="22.5">
      <c r="B222" s="24" t="s">
        <v>355</v>
      </c>
      <c r="C222" s="6" t="s">
        <v>272</v>
      </c>
      <c r="D222" s="6" t="s">
        <v>356</v>
      </c>
      <c r="E222" s="7">
        <v>145193446.33</v>
      </c>
      <c r="F222" s="7">
        <v>145193446.33</v>
      </c>
      <c r="G222" s="7">
        <v>73201695.92</v>
      </c>
      <c r="H222" s="7">
        <v>71991750.41</v>
      </c>
      <c r="I222" s="8">
        <v>57324726.8</v>
      </c>
    </row>
    <row r="223" spans="2:9" ht="22.5">
      <c r="B223" s="24" t="s">
        <v>357</v>
      </c>
      <c r="C223" s="6" t="s">
        <v>272</v>
      </c>
      <c r="D223" s="6" t="s">
        <v>358</v>
      </c>
      <c r="E223" s="7">
        <v>109519056.34</v>
      </c>
      <c r="F223" s="7">
        <v>109519056.34</v>
      </c>
      <c r="G223" s="7">
        <v>55215857.4</v>
      </c>
      <c r="H223" s="7">
        <v>54303198.94</v>
      </c>
      <c r="I223" s="8">
        <v>43239899.33</v>
      </c>
    </row>
    <row r="224" spans="2:9" ht="34.5" thickBot="1">
      <c r="B224" s="41" t="s">
        <v>359</v>
      </c>
      <c r="C224" s="45" t="s">
        <v>360</v>
      </c>
      <c r="D224" s="45" t="s">
        <v>361</v>
      </c>
      <c r="E224" s="25">
        <v>1443070863.31</v>
      </c>
      <c r="F224" s="25">
        <v>1443070863.31</v>
      </c>
      <c r="G224" s="25">
        <v>763624998.26</v>
      </c>
      <c r="H224" s="25">
        <v>679445865.05</v>
      </c>
      <c r="I224" s="46">
        <v>593007240.54</v>
      </c>
    </row>
    <row r="225" spans="2:9" ht="12" thickBot="1">
      <c r="B225" s="42" t="s">
        <v>6</v>
      </c>
      <c r="C225" s="43"/>
      <c r="D225" s="43"/>
      <c r="E225" s="44">
        <f>SUM(E186:E224)</f>
        <v>14548368050.44</v>
      </c>
      <c r="F225" s="44">
        <f>SUM(F186:F224)</f>
        <v>14650575740.87</v>
      </c>
      <c r="G225" s="44">
        <f>SUM(G186:G224)</f>
        <v>5549913880.219999</v>
      </c>
      <c r="H225" s="44">
        <f>SUM(H186:H224)</f>
        <v>9100261859.55</v>
      </c>
      <c r="I225" s="44">
        <f>SUM(I186:I224)</f>
        <v>4527323529.9800005</v>
      </c>
    </row>
    <row r="226" spans="2:9" ht="23.25" customHeight="1" thickBot="1">
      <c r="B226" s="92" t="s">
        <v>264</v>
      </c>
      <c r="C226" s="93"/>
      <c r="D226" s="93"/>
      <c r="E226" s="93"/>
      <c r="F226" s="93"/>
      <c r="G226" s="93"/>
      <c r="H226" s="93"/>
      <c r="I226" s="94"/>
    </row>
    <row r="227" spans="2:9" ht="11.25">
      <c r="B227" s="24" t="s">
        <v>225</v>
      </c>
      <c r="C227" s="6" t="s">
        <v>258</v>
      </c>
      <c r="D227" s="6" t="s">
        <v>241</v>
      </c>
      <c r="E227" s="7">
        <v>5039509.19</v>
      </c>
      <c r="F227" s="7">
        <v>8020583.97</v>
      </c>
      <c r="G227" s="7">
        <v>6844231.62</v>
      </c>
      <c r="H227" s="7">
        <v>1176352.35</v>
      </c>
      <c r="I227" s="8">
        <v>3647803.66</v>
      </c>
    </row>
    <row r="228" spans="2:9" ht="11.25">
      <c r="B228" s="24" t="s">
        <v>113</v>
      </c>
      <c r="C228" s="6" t="s">
        <v>258</v>
      </c>
      <c r="D228" s="6" t="s">
        <v>242</v>
      </c>
      <c r="E228" s="7">
        <v>1900957.04</v>
      </c>
      <c r="F228" s="7">
        <v>3025450.5</v>
      </c>
      <c r="G228" s="7">
        <v>2581716.75</v>
      </c>
      <c r="H228" s="7">
        <v>443733.75</v>
      </c>
      <c r="I228" s="8">
        <v>1375991.53</v>
      </c>
    </row>
    <row r="229" spans="2:9" ht="11.25">
      <c r="B229" s="24" t="s">
        <v>226</v>
      </c>
      <c r="C229" s="6" t="s">
        <v>258</v>
      </c>
      <c r="D229" s="6" t="s">
        <v>243</v>
      </c>
      <c r="E229" s="7">
        <v>1771476.28</v>
      </c>
      <c r="F229" s="7">
        <v>2819376.61</v>
      </c>
      <c r="G229" s="7">
        <v>2405866.98</v>
      </c>
      <c r="H229" s="7">
        <v>413509.63</v>
      </c>
      <c r="I229" s="8">
        <v>1282268.03</v>
      </c>
    </row>
    <row r="230" spans="2:9" ht="11.25">
      <c r="B230" s="24" t="s">
        <v>227</v>
      </c>
      <c r="C230" s="6" t="s">
        <v>258</v>
      </c>
      <c r="D230" s="6" t="s">
        <v>244</v>
      </c>
      <c r="E230" s="7">
        <v>2382679.05</v>
      </c>
      <c r="F230" s="7">
        <v>3792130.69</v>
      </c>
      <c r="G230" s="7">
        <v>3235951.36</v>
      </c>
      <c r="H230" s="7">
        <v>556179.33</v>
      </c>
      <c r="I230" s="8">
        <v>1724681.11</v>
      </c>
    </row>
    <row r="231" spans="2:9" ht="11.25">
      <c r="B231" s="24" t="s">
        <v>228</v>
      </c>
      <c r="C231" s="6" t="s">
        <v>258</v>
      </c>
      <c r="D231" s="6" t="s">
        <v>245</v>
      </c>
      <c r="E231" s="7">
        <v>5532806.5</v>
      </c>
      <c r="F231" s="7">
        <v>8805686.72</v>
      </c>
      <c r="G231" s="7">
        <v>7514187.14</v>
      </c>
      <c r="H231" s="7">
        <v>1291499.58</v>
      </c>
      <c r="I231" s="8">
        <v>3994689.47</v>
      </c>
    </row>
    <row r="232" spans="2:9" ht="11.25">
      <c r="B232" s="24" t="s">
        <v>229</v>
      </c>
      <c r="C232" s="6" t="s">
        <v>258</v>
      </c>
      <c r="D232" s="6" t="s">
        <v>246</v>
      </c>
      <c r="E232" s="7">
        <v>44934.02</v>
      </c>
      <c r="F232" s="7">
        <v>71514.32</v>
      </c>
      <c r="G232" s="7">
        <v>61028.95</v>
      </c>
      <c r="H232" s="7">
        <v>10485.37</v>
      </c>
      <c r="I232" s="8">
        <v>32522.61</v>
      </c>
    </row>
    <row r="233" spans="2:9" ht="11.25">
      <c r="B233" s="24" t="s">
        <v>230</v>
      </c>
      <c r="C233" s="6" t="s">
        <v>258</v>
      </c>
      <c r="D233" s="6" t="s">
        <v>247</v>
      </c>
      <c r="E233" s="7">
        <v>15664308.19</v>
      </c>
      <c r="F233" s="7">
        <v>24930383.97</v>
      </c>
      <c r="G233" s="7">
        <v>21273927.33</v>
      </c>
      <c r="H233" s="7">
        <v>3656456.64</v>
      </c>
      <c r="I233" s="8">
        <v>11369156.26</v>
      </c>
    </row>
    <row r="234" spans="2:9" ht="11.25">
      <c r="B234" s="24" t="s">
        <v>231</v>
      </c>
      <c r="C234" s="6" t="s">
        <v>258</v>
      </c>
      <c r="D234" s="6" t="s">
        <v>248</v>
      </c>
      <c r="E234" s="7">
        <v>291998.33</v>
      </c>
      <c r="F234" s="7">
        <v>464727.23</v>
      </c>
      <c r="G234" s="7">
        <v>415154.39</v>
      </c>
      <c r="H234" s="7">
        <v>49572.84</v>
      </c>
      <c r="I234" s="8">
        <v>201788.24</v>
      </c>
    </row>
    <row r="235" spans="2:9" ht="11.25">
      <c r="B235" s="24" t="s">
        <v>232</v>
      </c>
      <c r="C235" s="6" t="s">
        <v>258</v>
      </c>
      <c r="D235" s="6" t="s">
        <v>249</v>
      </c>
      <c r="E235" s="7">
        <v>1598752.74</v>
      </c>
      <c r="F235" s="7">
        <v>2544480.05</v>
      </c>
      <c r="G235" s="7">
        <v>2171290.72</v>
      </c>
      <c r="H235" s="7">
        <v>373189.33</v>
      </c>
      <c r="I235" s="8">
        <v>1157241.91</v>
      </c>
    </row>
    <row r="236" spans="2:9" ht="11.25">
      <c r="B236" s="24" t="s">
        <v>233</v>
      </c>
      <c r="C236" s="6" t="s">
        <v>258</v>
      </c>
      <c r="D236" s="6" t="s">
        <v>250</v>
      </c>
      <c r="E236" s="7">
        <v>2012588.19</v>
      </c>
      <c r="F236" s="7">
        <v>3203116</v>
      </c>
      <c r="G236" s="7">
        <v>2733324.59</v>
      </c>
      <c r="H236" s="7">
        <v>469791.41</v>
      </c>
      <c r="I236" s="8">
        <v>1450759.31</v>
      </c>
    </row>
    <row r="237" spans="2:9" ht="11.25">
      <c r="B237" s="24" t="s">
        <v>234</v>
      </c>
      <c r="C237" s="6" t="s">
        <v>258</v>
      </c>
      <c r="D237" s="6" t="s">
        <v>251</v>
      </c>
      <c r="E237" s="7">
        <v>9218240.18</v>
      </c>
      <c r="F237" s="7">
        <v>14671204.41</v>
      </c>
      <c r="G237" s="7">
        <v>12519427.28</v>
      </c>
      <c r="H237" s="7">
        <v>2151777.13</v>
      </c>
      <c r="I237" s="8">
        <v>6644897.59</v>
      </c>
    </row>
    <row r="238" spans="2:9" ht="11.25">
      <c r="B238" s="24" t="s">
        <v>235</v>
      </c>
      <c r="C238" s="6" t="s">
        <v>259</v>
      </c>
      <c r="D238" s="6" t="s">
        <v>252</v>
      </c>
      <c r="E238" s="7">
        <v>1784558.22</v>
      </c>
      <c r="F238" s="7">
        <v>2840197.05</v>
      </c>
      <c r="G238" s="7">
        <v>2537242.21</v>
      </c>
      <c r="H238" s="7">
        <v>302954.84</v>
      </c>
      <c r="I238" s="8">
        <v>1233226.46</v>
      </c>
    </row>
    <row r="239" spans="2:9" ht="11.25">
      <c r="B239" s="24" t="s">
        <v>236</v>
      </c>
      <c r="C239" s="6" t="s">
        <v>260</v>
      </c>
      <c r="D239" s="6" t="s">
        <v>253</v>
      </c>
      <c r="E239" s="7">
        <v>3093178.36</v>
      </c>
      <c r="F239" s="7">
        <v>6377952.73</v>
      </c>
      <c r="G239" s="7">
        <v>4565551.42</v>
      </c>
      <c r="H239" s="7">
        <v>1812401.31</v>
      </c>
      <c r="I239" s="8">
        <v>3121976.53</v>
      </c>
    </row>
    <row r="240" spans="2:9" ht="11.25">
      <c r="B240" s="24" t="s">
        <v>237</v>
      </c>
      <c r="C240" s="6" t="s">
        <v>261</v>
      </c>
      <c r="D240" s="6" t="s">
        <v>254</v>
      </c>
      <c r="E240" s="7">
        <v>8131465.34</v>
      </c>
      <c r="F240" s="7">
        <v>250661766.06</v>
      </c>
      <c r="G240" s="7">
        <v>47726883.71</v>
      </c>
      <c r="H240" s="7">
        <v>202934882.35</v>
      </c>
      <c r="I240" s="8">
        <v>16335379.01</v>
      </c>
    </row>
    <row r="241" spans="2:9" ht="11.25">
      <c r="B241" s="24" t="s">
        <v>238</v>
      </c>
      <c r="C241" s="6" t="s">
        <v>262</v>
      </c>
      <c r="D241" s="6" t="s">
        <v>255</v>
      </c>
      <c r="E241" s="7">
        <v>21151000.48</v>
      </c>
      <c r="F241" s="7">
        <v>23033439.52</v>
      </c>
      <c r="G241" s="7">
        <v>15336432.04</v>
      </c>
      <c r="H241" s="7">
        <v>7697007.48</v>
      </c>
      <c r="I241" s="8">
        <v>11231120.61</v>
      </c>
    </row>
    <row r="242" spans="2:9" ht="11.25">
      <c r="B242" s="24" t="s">
        <v>239</v>
      </c>
      <c r="C242" s="6" t="s">
        <v>262</v>
      </c>
      <c r="D242" s="6" t="s">
        <v>256</v>
      </c>
      <c r="E242" s="7">
        <v>27596907.21</v>
      </c>
      <c r="F242" s="7">
        <v>30053031.95</v>
      </c>
      <c r="G242" s="7">
        <v>14325278.33</v>
      </c>
      <c r="H242" s="7">
        <v>15727753.62</v>
      </c>
      <c r="I242" s="8">
        <v>13388201.64</v>
      </c>
    </row>
    <row r="243" spans="2:9" ht="23.25" thickBot="1">
      <c r="B243" s="41" t="s">
        <v>240</v>
      </c>
      <c r="C243" s="45" t="s">
        <v>263</v>
      </c>
      <c r="D243" s="45" t="s">
        <v>257</v>
      </c>
      <c r="E243" s="25">
        <v>64037805.92</v>
      </c>
      <c r="F243" s="25">
        <v>91116997.49</v>
      </c>
      <c r="G243" s="7">
        <v>17540021.71</v>
      </c>
      <c r="H243" s="7">
        <v>73576975.78</v>
      </c>
      <c r="I243" s="46">
        <v>26980265.91</v>
      </c>
    </row>
    <row r="244" spans="2:9" ht="11.25">
      <c r="B244" s="88" t="s">
        <v>265</v>
      </c>
      <c r="C244" s="89"/>
      <c r="D244" s="89"/>
      <c r="E244" s="90">
        <f>SUM(E227:E243)</f>
        <v>171253165.24</v>
      </c>
      <c r="F244" s="90">
        <f>SUM(F227:F243)</f>
        <v>476432039.27</v>
      </c>
      <c r="G244" s="90">
        <f>SUM(G227:G243)</f>
        <v>163787516.53</v>
      </c>
      <c r="H244" s="90">
        <f>SUM(H227:H243)</f>
        <v>312644522.74</v>
      </c>
      <c r="I244" s="90">
        <f>SUM(I227:I243)</f>
        <v>105171969.88</v>
      </c>
    </row>
    <row r="245" spans="2:9" ht="30.75" customHeight="1">
      <c r="B245" s="36" t="s">
        <v>494</v>
      </c>
      <c r="C245" s="36"/>
      <c r="D245" s="36"/>
      <c r="E245" s="37">
        <f>E244+E225+E184+E136+E106+E94+E88+E64+E56+E38+E12</f>
        <v>35768648041.850006</v>
      </c>
      <c r="F245" s="37">
        <f>F244+F225+F184+F136+F106+F94+F88+F64+F56+F38+F12</f>
        <v>45287030661.23</v>
      </c>
      <c r="G245" s="37">
        <f>G244+G225+G184+G136+G106+G94+G88+G64+G56+G38+G12</f>
        <v>18251494479.85</v>
      </c>
      <c r="H245" s="37">
        <f>H244+H225+H184+H136+H106+H94+H88+H64+H56+H38+H12</f>
        <v>29121945596.7</v>
      </c>
      <c r="I245" s="37">
        <f>I244+I225+I184+I136+I106+I94+I88+I64+I56+I38+I12</f>
        <v>14234566005.92</v>
      </c>
    </row>
  </sheetData>
  <sheetProtection/>
  <mergeCells count="17">
    <mergeCell ref="B185:I185"/>
    <mergeCell ref="B226:I226"/>
    <mergeCell ref="B2:I2"/>
    <mergeCell ref="B3:I3"/>
    <mergeCell ref="B4:I4"/>
    <mergeCell ref="B5:I5"/>
    <mergeCell ref="B8:I8"/>
    <mergeCell ref="B137:I137"/>
    <mergeCell ref="B107:I107"/>
    <mergeCell ref="B13:I13"/>
    <mergeCell ref="B95:I95"/>
    <mergeCell ref="B39:I39"/>
    <mergeCell ref="B57:I57"/>
    <mergeCell ref="B64:D64"/>
    <mergeCell ref="B65:I65"/>
    <mergeCell ref="B88:D88"/>
    <mergeCell ref="B89:I89"/>
  </mergeCells>
  <printOptions/>
  <pageMargins left="0.75" right="0.75" top="1" bottom="1" header="0.5" footer="0.5"/>
  <pageSetup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2022-10-07T11:08:20Z</cp:lastPrinted>
  <dcterms:created xsi:type="dcterms:W3CDTF">2022-10-07T10:59:53Z</dcterms:created>
  <dcterms:modified xsi:type="dcterms:W3CDTF">2023-08-07T12:25:42Z</dcterms:modified>
  <cp:category/>
  <cp:version/>
  <cp:contentType/>
  <cp:contentStatus/>
  <cp:revision>1</cp:revision>
</cp:coreProperties>
</file>